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josh_wagner/Desktop/Marketing Projects/Zeeco Website/Spec Sheets/New Versions/"/>
    </mc:Choice>
  </mc:AlternateContent>
  <xr:revisionPtr revIDLastSave="0" documentId="13_ncr:1_{73214781-588E-6B45-A057-186D796589E2}" xr6:coauthVersionLast="47" xr6:coauthVersionMax="47" xr10:uidLastSave="{00000000-0000-0000-0000-000000000000}"/>
  <bookViews>
    <workbookView xWindow="4340" yWindow="500" windowWidth="23900" windowHeight="15700" tabRatio="604" xr2:uid="{00000000-000D-0000-FFFF-FFFF00000000}"/>
  </bookViews>
  <sheets>
    <sheet name="English Units" sheetId="5" r:id="rId1"/>
    <sheet name="Metric Units" sheetId="26" r:id="rId2"/>
    <sheet name="S.I. Units" sheetId="27" r:id="rId3"/>
    <sheet name="CELL INFO" sheetId="24" state="hidden" r:id="rId4"/>
  </sheets>
  <definedNames>
    <definedName name="_xlnm.Print_Area" localSheetId="0">'English Units'!$A$1:$M$377</definedName>
    <definedName name="_xlnm.Print_Area" localSheetId="1">'Metric Units'!$A$1:$M$377</definedName>
    <definedName name="_xlnm.Print_Area" localSheetId="2">'S.I. Units'!$A$1:$M$377</definedName>
  </definedNames>
  <calcPr calcId="191029" iterate="1" iterateCount="1000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5" l="1"/>
  <c r="I5" i="5"/>
  <c r="C5" i="5"/>
  <c r="A290" i="5"/>
  <c r="A289" i="5"/>
  <c r="DJ123" i="5"/>
  <c r="DK123" i="5"/>
  <c r="DL123" i="5"/>
  <c r="DM123" i="5"/>
  <c r="DJ124" i="5"/>
  <c r="DK124" i="5"/>
  <c r="DL124" i="5"/>
  <c r="DM124" i="5"/>
  <c r="DJ125" i="5"/>
  <c r="DK125" i="5"/>
  <c r="DL125" i="5"/>
  <c r="DM125" i="5"/>
  <c r="DJ126" i="5"/>
  <c r="DK126" i="5"/>
  <c r="DL126" i="5"/>
  <c r="DM126" i="5"/>
  <c r="DJ127" i="5"/>
  <c r="DK127" i="5"/>
  <c r="DL127" i="5"/>
  <c r="DM127" i="5"/>
  <c r="DJ128" i="5"/>
  <c r="DK128" i="5"/>
  <c r="DL128" i="5"/>
  <c r="DM128" i="5"/>
  <c r="DJ129" i="5"/>
  <c r="DK129" i="5"/>
  <c r="DL129" i="5"/>
  <c r="DM129" i="5"/>
  <c r="DJ130" i="5"/>
  <c r="DK130" i="5"/>
  <c r="DL130" i="5"/>
  <c r="DM130" i="5"/>
  <c r="DJ131" i="5"/>
  <c r="DK131" i="5"/>
  <c r="DL131" i="5"/>
  <c r="DM131" i="5"/>
  <c r="DJ132" i="5"/>
  <c r="DK132" i="5"/>
  <c r="DL132" i="5"/>
  <c r="DM132" i="5"/>
  <c r="DJ133" i="5"/>
  <c r="DK133" i="5"/>
  <c r="DL133" i="5"/>
  <c r="DM133" i="5"/>
  <c r="DJ134" i="5"/>
  <c r="DK134" i="5"/>
  <c r="DL134" i="5"/>
  <c r="DM134" i="5"/>
  <c r="DJ135" i="5"/>
  <c r="DK135" i="5"/>
  <c r="DL135" i="5"/>
  <c r="DM135" i="5"/>
  <c r="DH148" i="5"/>
  <c r="DM148" i="5" s="1"/>
  <c r="DH149" i="5"/>
  <c r="DJ149" i="5" s="1"/>
  <c r="DM149" i="5"/>
  <c r="DH150" i="5"/>
  <c r="DM150" i="5" s="1"/>
  <c r="DH151" i="5"/>
  <c r="DK151" i="5" s="1"/>
  <c r="DJ151" i="5"/>
  <c r="DH152" i="5"/>
  <c r="DJ152" i="5" s="1"/>
  <c r="DJ153" i="5"/>
  <c r="DK153" i="5"/>
  <c r="DL153" i="5"/>
  <c r="DM153" i="5"/>
  <c r="DJ154" i="5"/>
  <c r="DK154" i="5"/>
  <c r="DL154" i="5"/>
  <c r="DM154" i="5"/>
  <c r="DJ155" i="5"/>
  <c r="DK155" i="5"/>
  <c r="DL155" i="5"/>
  <c r="DM155" i="5"/>
  <c r="DJ156" i="5"/>
  <c r="DK156" i="5"/>
  <c r="DL156" i="5"/>
  <c r="DM156" i="5"/>
  <c r="DJ157" i="5"/>
  <c r="DK157" i="5"/>
  <c r="DL157" i="5"/>
  <c r="DM157" i="5"/>
  <c r="DM122" i="5"/>
  <c r="DL122" i="5"/>
  <c r="DK122" i="5"/>
  <c r="DJ122" i="5"/>
  <c r="CZ123" i="5"/>
  <c r="DA123" i="5"/>
  <c r="DB123" i="5"/>
  <c r="DC123" i="5"/>
  <c r="CZ124" i="5"/>
  <c r="DA124" i="5"/>
  <c r="DB124" i="5"/>
  <c r="DC124" i="5"/>
  <c r="CZ125" i="5"/>
  <c r="DA125" i="5"/>
  <c r="DB125" i="5"/>
  <c r="DC125" i="5"/>
  <c r="CZ126" i="5"/>
  <c r="DA126" i="5"/>
  <c r="DB126" i="5"/>
  <c r="DC126" i="5"/>
  <c r="CZ127" i="5"/>
  <c r="DA127" i="5"/>
  <c r="DB127" i="5"/>
  <c r="DC127" i="5"/>
  <c r="CZ128" i="5"/>
  <c r="DA128" i="5"/>
  <c r="DB128" i="5"/>
  <c r="DC128" i="5"/>
  <c r="CZ129" i="5"/>
  <c r="DA129" i="5"/>
  <c r="DB129" i="5"/>
  <c r="DC129" i="5"/>
  <c r="CZ130" i="5"/>
  <c r="DA130" i="5"/>
  <c r="DB130" i="5"/>
  <c r="DC130" i="5"/>
  <c r="CZ131" i="5"/>
  <c r="DA131" i="5"/>
  <c r="DB131" i="5"/>
  <c r="DC131" i="5"/>
  <c r="CZ132" i="5"/>
  <c r="DA132" i="5"/>
  <c r="DB132" i="5"/>
  <c r="DC132" i="5"/>
  <c r="CZ133" i="5"/>
  <c r="DA133" i="5"/>
  <c r="DB133" i="5"/>
  <c r="DC133" i="5"/>
  <c r="CZ134" i="5"/>
  <c r="DA134" i="5"/>
  <c r="DB134" i="5"/>
  <c r="DC134" i="5"/>
  <c r="CZ135" i="5"/>
  <c r="DA135" i="5"/>
  <c r="DB135" i="5"/>
  <c r="DC135" i="5"/>
  <c r="CZ148" i="5"/>
  <c r="DA148" i="5"/>
  <c r="DB148" i="5"/>
  <c r="DC148" i="5"/>
  <c r="CZ149" i="5"/>
  <c r="DA149" i="5"/>
  <c r="DB149" i="5"/>
  <c r="DC149" i="5"/>
  <c r="CZ150" i="5"/>
  <c r="DA150" i="5"/>
  <c r="DB150" i="5"/>
  <c r="DC150" i="5"/>
  <c r="CZ151" i="5"/>
  <c r="DA151" i="5"/>
  <c r="DB151" i="5"/>
  <c r="DC151" i="5"/>
  <c r="CZ152" i="5"/>
  <c r="DA152" i="5"/>
  <c r="DB152" i="5"/>
  <c r="DC152" i="5"/>
  <c r="CZ153" i="5"/>
  <c r="DA153" i="5"/>
  <c r="DB153" i="5"/>
  <c r="DC153" i="5"/>
  <c r="CZ154" i="5"/>
  <c r="DA154" i="5"/>
  <c r="DB154" i="5"/>
  <c r="DC154" i="5"/>
  <c r="CZ155" i="5"/>
  <c r="DA155" i="5"/>
  <c r="DB155" i="5"/>
  <c r="DC155" i="5"/>
  <c r="CZ156" i="5"/>
  <c r="DA156" i="5"/>
  <c r="DB156" i="5"/>
  <c r="DC156" i="5"/>
  <c r="CZ157" i="5"/>
  <c r="DA157" i="5"/>
  <c r="DB157" i="5"/>
  <c r="DC157" i="5"/>
  <c r="CX122" i="5"/>
  <c r="DB122" i="5" s="1"/>
  <c r="DC122" i="5"/>
  <c r="DA122" i="5"/>
  <c r="DA158" i="5" s="1"/>
  <c r="CO123" i="5"/>
  <c r="CO124" i="5"/>
  <c r="CO125" i="5"/>
  <c r="CO126" i="5"/>
  <c r="CO127" i="5"/>
  <c r="CO128" i="5"/>
  <c r="CO129" i="5"/>
  <c r="CO130" i="5"/>
  <c r="CO131" i="5"/>
  <c r="CO132" i="5"/>
  <c r="CO133" i="5"/>
  <c r="CO134" i="5"/>
  <c r="CO135" i="5"/>
  <c r="CO148" i="5"/>
  <c r="CO149" i="5"/>
  <c r="CO150" i="5"/>
  <c r="CO151" i="5"/>
  <c r="CO152" i="5"/>
  <c r="CO153" i="5"/>
  <c r="CO154" i="5"/>
  <c r="CO155" i="5"/>
  <c r="CO156" i="5"/>
  <c r="CO157" i="5"/>
  <c r="CP123" i="5"/>
  <c r="CQ123" i="5"/>
  <c r="CR123" i="5"/>
  <c r="CS123" i="5"/>
  <c r="CP124" i="5"/>
  <c r="CQ124" i="5"/>
  <c r="CR124" i="5"/>
  <c r="CS124" i="5"/>
  <c r="CP125" i="5"/>
  <c r="CQ125" i="5"/>
  <c r="CR125" i="5"/>
  <c r="CS125" i="5"/>
  <c r="CP126" i="5"/>
  <c r="CQ126" i="5"/>
  <c r="CR126" i="5"/>
  <c r="CS126" i="5"/>
  <c r="CP127" i="5"/>
  <c r="CQ127" i="5"/>
  <c r="CR127" i="5"/>
  <c r="CS127" i="5"/>
  <c r="CP128" i="5"/>
  <c r="CQ128" i="5"/>
  <c r="CR128" i="5"/>
  <c r="CS128" i="5"/>
  <c r="CP129" i="5"/>
  <c r="CQ129" i="5"/>
  <c r="CR129" i="5"/>
  <c r="CS129" i="5"/>
  <c r="CP130" i="5"/>
  <c r="CQ130" i="5"/>
  <c r="CR130" i="5"/>
  <c r="CS130" i="5"/>
  <c r="CP131" i="5"/>
  <c r="CQ131" i="5"/>
  <c r="CR131" i="5"/>
  <c r="CS131" i="5"/>
  <c r="CP132" i="5"/>
  <c r="CQ132" i="5"/>
  <c r="CR132" i="5"/>
  <c r="CS132" i="5"/>
  <c r="CP133" i="5"/>
  <c r="CQ133" i="5"/>
  <c r="CR133" i="5"/>
  <c r="CS133" i="5"/>
  <c r="CP134" i="5"/>
  <c r="CQ134" i="5"/>
  <c r="CR134" i="5"/>
  <c r="CS134" i="5"/>
  <c r="CP135" i="5"/>
  <c r="CQ135" i="5"/>
  <c r="CR135" i="5"/>
  <c r="CS135" i="5"/>
  <c r="CP148" i="5"/>
  <c r="CQ148" i="5"/>
  <c r="CR148" i="5"/>
  <c r="CS148" i="5"/>
  <c r="CP149" i="5"/>
  <c r="CQ149" i="5"/>
  <c r="CR149" i="5"/>
  <c r="CS149" i="5"/>
  <c r="CP150" i="5"/>
  <c r="CQ150" i="5"/>
  <c r="CR150" i="5"/>
  <c r="CS150" i="5"/>
  <c r="CP151" i="5"/>
  <c r="CQ151" i="5"/>
  <c r="CR151" i="5"/>
  <c r="CS151" i="5"/>
  <c r="CP152" i="5"/>
  <c r="CQ152" i="5"/>
  <c r="CR152" i="5"/>
  <c r="CS152" i="5"/>
  <c r="CP153" i="5"/>
  <c r="CQ153" i="5"/>
  <c r="CR153" i="5"/>
  <c r="CS153" i="5"/>
  <c r="CP154" i="5"/>
  <c r="CQ154" i="5"/>
  <c r="CR154" i="5"/>
  <c r="CS154" i="5"/>
  <c r="CP155" i="5"/>
  <c r="CQ155" i="5"/>
  <c r="CR155" i="5"/>
  <c r="CS155" i="5"/>
  <c r="CP156" i="5"/>
  <c r="CQ156" i="5"/>
  <c r="CR156" i="5"/>
  <c r="CS156" i="5"/>
  <c r="CP157" i="5"/>
  <c r="CQ157" i="5"/>
  <c r="CR157" i="5"/>
  <c r="CS157" i="5"/>
  <c r="CS122" i="5"/>
  <c r="CR122" i="5"/>
  <c r="CR158" i="5" s="1"/>
  <c r="K156" i="5" s="1"/>
  <c r="CQ122" i="5"/>
  <c r="CQ158" i="5" s="1"/>
  <c r="J156" i="5" s="1"/>
  <c r="CP122" i="5"/>
  <c r="CF123" i="5"/>
  <c r="CG123" i="5"/>
  <c r="CH123" i="5"/>
  <c r="CI123" i="5"/>
  <c r="CF124" i="5"/>
  <c r="CG124" i="5"/>
  <c r="CH124" i="5"/>
  <c r="CI124" i="5"/>
  <c r="CF125" i="5"/>
  <c r="CG125" i="5"/>
  <c r="CH125" i="5"/>
  <c r="CI125" i="5"/>
  <c r="CF126" i="5"/>
  <c r="CG126" i="5"/>
  <c r="CH126" i="5"/>
  <c r="CI126" i="5"/>
  <c r="CF127" i="5"/>
  <c r="CG127" i="5"/>
  <c r="CH127" i="5"/>
  <c r="CI127" i="5"/>
  <c r="CF128" i="5"/>
  <c r="CG128" i="5"/>
  <c r="CH128" i="5"/>
  <c r="CI128" i="5"/>
  <c r="CF129" i="5"/>
  <c r="CG129" i="5"/>
  <c r="CH129" i="5"/>
  <c r="CI129" i="5"/>
  <c r="CF130" i="5"/>
  <c r="CG130" i="5"/>
  <c r="CH130" i="5"/>
  <c r="CI130" i="5"/>
  <c r="CF131" i="5"/>
  <c r="CG131" i="5"/>
  <c r="CH131" i="5"/>
  <c r="CI131" i="5"/>
  <c r="CF132" i="5"/>
  <c r="CG132" i="5"/>
  <c r="CH132" i="5"/>
  <c r="CI132" i="5"/>
  <c r="CF133" i="5"/>
  <c r="CG133" i="5"/>
  <c r="CH133" i="5"/>
  <c r="CI133" i="5"/>
  <c r="CF134" i="5"/>
  <c r="CG134" i="5"/>
  <c r="CH134" i="5"/>
  <c r="CI134" i="5"/>
  <c r="CF135" i="5"/>
  <c r="CG135" i="5"/>
  <c r="CH135" i="5"/>
  <c r="CI135" i="5"/>
  <c r="CF148" i="5"/>
  <c r="CG148" i="5"/>
  <c r="CH148" i="5"/>
  <c r="CI148" i="5"/>
  <c r="CF149" i="5"/>
  <c r="CG149" i="5"/>
  <c r="CH149" i="5"/>
  <c r="CI149" i="5"/>
  <c r="CF150" i="5"/>
  <c r="CG150" i="5"/>
  <c r="CH150" i="5"/>
  <c r="CI150" i="5"/>
  <c r="CF151" i="5"/>
  <c r="CG151" i="5"/>
  <c r="CH151" i="5"/>
  <c r="CI151" i="5"/>
  <c r="CF152" i="5"/>
  <c r="CG152" i="5"/>
  <c r="CH152" i="5"/>
  <c r="CI152" i="5"/>
  <c r="CF153" i="5"/>
  <c r="CG153" i="5"/>
  <c r="CH153" i="5"/>
  <c r="CI153" i="5"/>
  <c r="CF154" i="5"/>
  <c r="CG154" i="5"/>
  <c r="CH154" i="5"/>
  <c r="CI154" i="5"/>
  <c r="CF155" i="5"/>
  <c r="CG155" i="5"/>
  <c r="CH155" i="5"/>
  <c r="CI155" i="5"/>
  <c r="CF156" i="5"/>
  <c r="CG156" i="5"/>
  <c r="CH156" i="5"/>
  <c r="CI156" i="5"/>
  <c r="CF157" i="5"/>
  <c r="CG157" i="5"/>
  <c r="CH157" i="5"/>
  <c r="CI157" i="5"/>
  <c r="CI122" i="5"/>
  <c r="CI158" i="5" s="1"/>
  <c r="L155" i="5" s="1"/>
  <c r="CH122" i="5"/>
  <c r="CG122" i="5"/>
  <c r="CF122" i="5"/>
  <c r="CF158" i="5" s="1"/>
  <c r="I155" i="5" s="1"/>
  <c r="CE122" i="5"/>
  <c r="DI123" i="5"/>
  <c r="DI124" i="5"/>
  <c r="DI125" i="5"/>
  <c r="DI126" i="5"/>
  <c r="DI127" i="5"/>
  <c r="DI128" i="5"/>
  <c r="DI129" i="5"/>
  <c r="DI130" i="5"/>
  <c r="DI131" i="5"/>
  <c r="DI132" i="5"/>
  <c r="DI133" i="5"/>
  <c r="DI134" i="5"/>
  <c r="DI135" i="5"/>
  <c r="DI151" i="5"/>
  <c r="DI152" i="5"/>
  <c r="DI153" i="5"/>
  <c r="DI154" i="5"/>
  <c r="DI155" i="5"/>
  <c r="DI156" i="5"/>
  <c r="DI157" i="5"/>
  <c r="DI122" i="5"/>
  <c r="CY123" i="5"/>
  <c r="CY124" i="5"/>
  <c r="CY125" i="5"/>
  <c r="CY126" i="5"/>
  <c r="CY127" i="5"/>
  <c r="CY128" i="5"/>
  <c r="CY129" i="5"/>
  <c r="CY130" i="5"/>
  <c r="CY131" i="5"/>
  <c r="CY132" i="5"/>
  <c r="CY133" i="5"/>
  <c r="CY134" i="5"/>
  <c r="CY135" i="5"/>
  <c r="CY148" i="5"/>
  <c r="CY149" i="5"/>
  <c r="CY150" i="5"/>
  <c r="CY151" i="5"/>
  <c r="CY152" i="5"/>
  <c r="CY153" i="5"/>
  <c r="CY154" i="5"/>
  <c r="CY155" i="5"/>
  <c r="CY156" i="5"/>
  <c r="CY157" i="5"/>
  <c r="CE123" i="5"/>
  <c r="CE124" i="5"/>
  <c r="CE125" i="5"/>
  <c r="CE126" i="5"/>
  <c r="CE127" i="5"/>
  <c r="CE128" i="5"/>
  <c r="CE129" i="5"/>
  <c r="CE130" i="5"/>
  <c r="CE131" i="5"/>
  <c r="CE132" i="5"/>
  <c r="CE133" i="5"/>
  <c r="CE134" i="5"/>
  <c r="CE135" i="5"/>
  <c r="CE148" i="5"/>
  <c r="CE149" i="5"/>
  <c r="CE150" i="5"/>
  <c r="CE151" i="5"/>
  <c r="CE152" i="5"/>
  <c r="CE153" i="5"/>
  <c r="CE154" i="5"/>
  <c r="CE155" i="5"/>
  <c r="CE156" i="5"/>
  <c r="CE157" i="5"/>
  <c r="CY122" i="5"/>
  <c r="CY158" i="5" s="1"/>
  <c r="H158" i="5" s="1"/>
  <c r="H186" i="5"/>
  <c r="I186" i="5"/>
  <c r="J186" i="5"/>
  <c r="K186" i="5"/>
  <c r="L186" i="5"/>
  <c r="J158" i="5"/>
  <c r="CO122" i="5"/>
  <c r="CO158" i="5" s="1"/>
  <c r="H156" i="5" s="1"/>
  <c r="CP158" i="5"/>
  <c r="I156" i="5" s="1"/>
  <c r="CX158" i="5"/>
  <c r="CN158" i="5"/>
  <c r="CD158" i="5"/>
  <c r="K80" i="5"/>
  <c r="K152" i="5"/>
  <c r="K232" i="5" s="1"/>
  <c r="K305" i="5" s="1"/>
  <c r="J80" i="5"/>
  <c r="J152" i="5"/>
  <c r="J232" i="5" s="1"/>
  <c r="J305" i="5" s="1"/>
  <c r="L2" i="5"/>
  <c r="L78" i="5" s="1"/>
  <c r="L149" i="5"/>
  <c r="L229" i="5" s="1"/>
  <c r="L302" i="5" s="1"/>
  <c r="J2" i="5"/>
  <c r="J78" i="5" s="1"/>
  <c r="J150" i="5" s="1"/>
  <c r="J230" i="5" s="1"/>
  <c r="J303" i="5"/>
  <c r="J77" i="5"/>
  <c r="J149" i="5" s="1"/>
  <c r="J229" i="5" s="1"/>
  <c r="J302" i="5"/>
  <c r="I82" i="5"/>
  <c r="I81" i="5"/>
  <c r="I131" i="5"/>
  <c r="I248" i="5"/>
  <c r="I213" i="5"/>
  <c r="J213" i="5"/>
  <c r="K213" i="5"/>
  <c r="L213" i="5"/>
  <c r="H213" i="5"/>
  <c r="I235" i="5"/>
  <c r="J235" i="5"/>
  <c r="K235" i="5"/>
  <c r="L235" i="5"/>
  <c r="I234" i="5"/>
  <c r="J234" i="5"/>
  <c r="K234" i="5"/>
  <c r="L234" i="5"/>
  <c r="H235" i="5"/>
  <c r="C81" i="5"/>
  <c r="C6" i="5"/>
  <c r="C82" i="5" s="1"/>
  <c r="CS122" i="26"/>
  <c r="CS123" i="26"/>
  <c r="CS124" i="26"/>
  <c r="CS158" i="26" s="1"/>
  <c r="L156" i="26" s="1"/>
  <c r="CS125" i="26"/>
  <c r="CS126" i="26"/>
  <c r="CS127" i="26"/>
  <c r="CS128" i="26"/>
  <c r="CS129" i="26"/>
  <c r="CS130" i="26"/>
  <c r="CS131" i="26"/>
  <c r="CS132" i="26"/>
  <c r="CS133" i="26"/>
  <c r="CS134" i="26"/>
  <c r="CS135" i="26"/>
  <c r="CS148" i="26"/>
  <c r="CS149" i="26"/>
  <c r="CS150" i="26"/>
  <c r="CS151" i="26"/>
  <c r="CS152" i="26"/>
  <c r="CS153" i="26"/>
  <c r="CS154" i="26"/>
  <c r="CS155" i="26"/>
  <c r="CS156" i="26"/>
  <c r="CS157" i="26"/>
  <c r="CR122" i="26"/>
  <c r="CR123" i="26"/>
  <c r="CR124" i="26"/>
  <c r="CR125" i="26"/>
  <c r="CR126" i="26"/>
  <c r="CR127" i="26"/>
  <c r="CR128" i="26"/>
  <c r="CR129" i="26"/>
  <c r="CR130" i="26"/>
  <c r="CR131" i="26"/>
  <c r="CR132" i="26"/>
  <c r="CR133" i="26"/>
  <c r="CR134" i="26"/>
  <c r="CR135" i="26"/>
  <c r="CR148" i="26"/>
  <c r="CR149" i="26"/>
  <c r="CR150" i="26"/>
  <c r="CR151" i="26"/>
  <c r="CR152" i="26"/>
  <c r="CR153" i="26"/>
  <c r="CR154" i="26"/>
  <c r="CR155" i="26"/>
  <c r="CR156" i="26"/>
  <c r="CR157" i="26"/>
  <c r="CQ122" i="26"/>
  <c r="CQ123" i="26"/>
  <c r="CQ124" i="26"/>
  <c r="CQ158" i="26" s="1"/>
  <c r="J156" i="26" s="1"/>
  <c r="CQ125" i="26"/>
  <c r="CQ126" i="26"/>
  <c r="CQ127" i="26"/>
  <c r="CQ128" i="26"/>
  <c r="CQ129" i="26"/>
  <c r="CQ130" i="26"/>
  <c r="CQ131" i="26"/>
  <c r="CQ132" i="26"/>
  <c r="CQ133" i="26"/>
  <c r="CQ134" i="26"/>
  <c r="CQ135" i="26"/>
  <c r="CQ148" i="26"/>
  <c r="CQ149" i="26"/>
  <c r="CQ150" i="26"/>
  <c r="CQ151" i="26"/>
  <c r="CQ152" i="26"/>
  <c r="CQ153" i="26"/>
  <c r="CQ154" i="26"/>
  <c r="CQ155" i="26"/>
  <c r="CQ156" i="26"/>
  <c r="CQ157" i="26"/>
  <c r="CP122" i="26"/>
  <c r="CP123" i="26"/>
  <c r="CP124" i="26"/>
  <c r="CP125" i="26"/>
  <c r="CP126" i="26"/>
  <c r="CP127" i="26"/>
  <c r="CP128" i="26"/>
  <c r="CP129" i="26"/>
  <c r="CP130" i="26"/>
  <c r="CP131" i="26"/>
  <c r="CP132" i="26"/>
  <c r="CP133" i="26"/>
  <c r="CP134" i="26"/>
  <c r="CP135" i="26"/>
  <c r="CP148" i="26"/>
  <c r="CP149" i="26"/>
  <c r="CP150" i="26"/>
  <c r="CP151" i="26"/>
  <c r="CP152" i="26"/>
  <c r="CP153" i="26"/>
  <c r="CP154" i="26"/>
  <c r="CP155" i="26"/>
  <c r="CP156" i="26"/>
  <c r="CP157" i="26"/>
  <c r="CO122" i="26"/>
  <c r="CO123" i="26"/>
  <c r="CO124" i="26"/>
  <c r="CO125" i="26"/>
  <c r="CO126" i="26"/>
  <c r="CO127" i="26"/>
  <c r="CO128" i="26"/>
  <c r="CO129" i="26"/>
  <c r="CO130" i="26"/>
  <c r="CO131" i="26"/>
  <c r="CO132" i="26"/>
  <c r="CO133" i="26"/>
  <c r="CO134" i="26"/>
  <c r="CO135" i="26"/>
  <c r="CO148" i="26"/>
  <c r="CO149" i="26"/>
  <c r="CO150" i="26"/>
  <c r="CO151" i="26"/>
  <c r="CO152" i="26"/>
  <c r="CO153" i="26"/>
  <c r="CO154" i="26"/>
  <c r="CO155" i="26"/>
  <c r="CO156" i="26"/>
  <c r="CO157" i="26"/>
  <c r="CI122" i="26"/>
  <c r="CI123" i="26"/>
  <c r="CI124" i="26"/>
  <c r="CI125" i="26"/>
  <c r="CI126" i="26"/>
  <c r="CI127" i="26"/>
  <c r="CI128" i="26"/>
  <c r="CI129" i="26"/>
  <c r="CI130" i="26"/>
  <c r="CI131" i="26"/>
  <c r="CI132" i="26"/>
  <c r="CI133" i="26"/>
  <c r="CI134" i="26"/>
  <c r="CI135" i="26"/>
  <c r="CI148" i="26"/>
  <c r="CI149" i="26"/>
  <c r="CI150" i="26"/>
  <c r="CI151" i="26"/>
  <c r="CI152" i="26"/>
  <c r="CI153" i="26"/>
  <c r="CI154" i="26"/>
  <c r="CI155" i="26"/>
  <c r="CI156" i="26"/>
  <c r="CI157" i="26"/>
  <c r="CH122" i="26"/>
  <c r="CH123" i="26"/>
  <c r="CH124" i="26"/>
  <c r="CH125" i="26"/>
  <c r="CH126" i="26"/>
  <c r="CH127" i="26"/>
  <c r="CH128" i="26"/>
  <c r="CH129" i="26"/>
  <c r="CH130" i="26"/>
  <c r="CH131" i="26"/>
  <c r="CH158" i="26" s="1"/>
  <c r="K155" i="26" s="1"/>
  <c r="CH132" i="26"/>
  <c r="CH133" i="26"/>
  <c r="CH134" i="26"/>
  <c r="CH135" i="26"/>
  <c r="CH148" i="26"/>
  <c r="CH149" i="26"/>
  <c r="CH150" i="26"/>
  <c r="CH151" i="26"/>
  <c r="CH152" i="26"/>
  <c r="CH153" i="26"/>
  <c r="CH154" i="26"/>
  <c r="CH155" i="26"/>
  <c r="CH156" i="26"/>
  <c r="CH157" i="26"/>
  <c r="CG122" i="26"/>
  <c r="CG123" i="26"/>
  <c r="CG124" i="26"/>
  <c r="CG125" i="26"/>
  <c r="CG126" i="26"/>
  <c r="CG127" i="26"/>
  <c r="CG128" i="26"/>
  <c r="CG129" i="26"/>
  <c r="CG130" i="26"/>
  <c r="CG131" i="26"/>
  <c r="CG132" i="26"/>
  <c r="CG133" i="26"/>
  <c r="CG134" i="26"/>
  <c r="CG135" i="26"/>
  <c r="CG148" i="26"/>
  <c r="CG149" i="26"/>
  <c r="CG150" i="26"/>
  <c r="CG151" i="26"/>
  <c r="CG152" i="26"/>
  <c r="CG153" i="26"/>
  <c r="CG154" i="26"/>
  <c r="CG155" i="26"/>
  <c r="CG156" i="26"/>
  <c r="CG157" i="26"/>
  <c r="CF122" i="26"/>
  <c r="CF158" i="26" s="1"/>
  <c r="I155" i="26" s="1"/>
  <c r="CF123" i="26"/>
  <c r="CF124" i="26"/>
  <c r="CF125" i="26"/>
  <c r="CF126" i="26"/>
  <c r="CF127" i="26"/>
  <c r="CF128" i="26"/>
  <c r="CF129" i="26"/>
  <c r="CF130" i="26"/>
  <c r="CF131" i="26"/>
  <c r="CF132" i="26"/>
  <c r="CF133" i="26"/>
  <c r="CF134" i="26"/>
  <c r="CF135" i="26"/>
  <c r="CF148" i="26"/>
  <c r="CF149" i="26"/>
  <c r="CF150" i="26"/>
  <c r="CF151" i="26"/>
  <c r="CF152" i="26"/>
  <c r="CF153" i="26"/>
  <c r="CF154" i="26"/>
  <c r="CF155" i="26"/>
  <c r="CF156" i="26"/>
  <c r="CF157" i="26"/>
  <c r="CE122" i="26"/>
  <c r="CE123" i="26"/>
  <c r="CE124" i="26"/>
  <c r="CE125" i="26"/>
  <c r="CE126" i="26"/>
  <c r="CE127" i="26"/>
  <c r="CE128" i="26"/>
  <c r="CE129" i="26"/>
  <c r="CE130" i="26"/>
  <c r="CE131" i="26"/>
  <c r="CE132" i="26"/>
  <c r="CE133" i="26"/>
  <c r="CE134" i="26"/>
  <c r="CE135" i="26"/>
  <c r="CE148" i="26"/>
  <c r="CE149" i="26"/>
  <c r="CE150" i="26"/>
  <c r="CE151" i="26"/>
  <c r="CE152" i="26"/>
  <c r="CE153" i="26"/>
  <c r="CE154" i="26"/>
  <c r="CE155" i="26"/>
  <c r="CE156" i="26"/>
  <c r="CE157" i="26"/>
  <c r="J2" i="26"/>
  <c r="J78" i="26" s="1"/>
  <c r="J150" i="26" s="1"/>
  <c r="J230" i="26" s="1"/>
  <c r="J303" i="26" s="1"/>
  <c r="L2" i="26"/>
  <c r="C5" i="26"/>
  <c r="C81" i="26" s="1"/>
  <c r="I5" i="26"/>
  <c r="I6" i="26"/>
  <c r="J77" i="26"/>
  <c r="J149" i="26"/>
  <c r="J229" i="26" s="1"/>
  <c r="J302" i="26" s="1"/>
  <c r="L78" i="26"/>
  <c r="L150" i="26"/>
  <c r="J80" i="26"/>
  <c r="J152" i="26" s="1"/>
  <c r="J232" i="26" s="1"/>
  <c r="J305" i="26" s="1"/>
  <c r="K80" i="26"/>
  <c r="K152" i="26"/>
  <c r="K232" i="26"/>
  <c r="K305" i="26" s="1"/>
  <c r="I81" i="26"/>
  <c r="I82" i="26"/>
  <c r="CX122" i="26"/>
  <c r="CZ122" i="26" s="1"/>
  <c r="DA122" i="26"/>
  <c r="DI122" i="26"/>
  <c r="DJ122" i="26"/>
  <c r="DK122" i="26"/>
  <c r="DL122" i="26"/>
  <c r="DM122" i="26"/>
  <c r="CY123" i="26"/>
  <c r="CZ123" i="26"/>
  <c r="DA123" i="26"/>
  <c r="DB123" i="26"/>
  <c r="DC123" i="26"/>
  <c r="DI123" i="26"/>
  <c r="DJ123" i="26"/>
  <c r="DK123" i="26"/>
  <c r="DL123" i="26"/>
  <c r="DM123" i="26"/>
  <c r="CY124" i="26"/>
  <c r="CZ124" i="26"/>
  <c r="DA124" i="26"/>
  <c r="DB124" i="26"/>
  <c r="DC124" i="26"/>
  <c r="DI124" i="26"/>
  <c r="DJ124" i="26"/>
  <c r="DK124" i="26"/>
  <c r="DL124" i="26"/>
  <c r="DM124" i="26"/>
  <c r="CY125" i="26"/>
  <c r="CZ125" i="26"/>
  <c r="DA125" i="26"/>
  <c r="DB125" i="26"/>
  <c r="DC125" i="26"/>
  <c r="DI125" i="26"/>
  <c r="DJ125" i="26"/>
  <c r="DK125" i="26"/>
  <c r="DL125" i="26"/>
  <c r="DM125" i="26"/>
  <c r="CY126" i="26"/>
  <c r="CZ126" i="26"/>
  <c r="DA126" i="26"/>
  <c r="DB126" i="26"/>
  <c r="DC126" i="26"/>
  <c r="DI126" i="26"/>
  <c r="DJ126" i="26"/>
  <c r="DK126" i="26"/>
  <c r="DL126" i="26"/>
  <c r="DM126" i="26"/>
  <c r="CY127" i="26"/>
  <c r="CZ127" i="26"/>
  <c r="DA127" i="26"/>
  <c r="DB127" i="26"/>
  <c r="DC127" i="26"/>
  <c r="DI127" i="26"/>
  <c r="DJ127" i="26"/>
  <c r="DK127" i="26"/>
  <c r="DL127" i="26"/>
  <c r="DM127" i="26"/>
  <c r="CY128" i="26"/>
  <c r="CZ128" i="26"/>
  <c r="DA128" i="26"/>
  <c r="DB128" i="26"/>
  <c r="DC128" i="26"/>
  <c r="DI128" i="26"/>
  <c r="DJ128" i="26"/>
  <c r="DK128" i="26"/>
  <c r="DL128" i="26"/>
  <c r="DM128" i="26"/>
  <c r="CY129" i="26"/>
  <c r="CZ129" i="26"/>
  <c r="DA129" i="26"/>
  <c r="DB129" i="26"/>
  <c r="DC129" i="26"/>
  <c r="DI129" i="26"/>
  <c r="DJ129" i="26"/>
  <c r="DK129" i="26"/>
  <c r="DL129" i="26"/>
  <c r="DM129" i="26"/>
  <c r="CY130" i="26"/>
  <c r="CZ130" i="26"/>
  <c r="DA130" i="26"/>
  <c r="DB130" i="26"/>
  <c r="DC130" i="26"/>
  <c r="DI130" i="26"/>
  <c r="DJ130" i="26"/>
  <c r="DK130" i="26"/>
  <c r="DL130" i="26"/>
  <c r="DM130" i="26"/>
  <c r="I131" i="26"/>
  <c r="CY131" i="26"/>
  <c r="CZ131" i="26"/>
  <c r="DA131" i="26"/>
  <c r="DB131" i="26"/>
  <c r="DC131" i="26"/>
  <c r="DI131" i="26"/>
  <c r="DJ131" i="26"/>
  <c r="DK131" i="26"/>
  <c r="DL131" i="26"/>
  <c r="DM131" i="26"/>
  <c r="CY132" i="26"/>
  <c r="CZ132" i="26"/>
  <c r="DA132" i="26"/>
  <c r="DB132" i="26"/>
  <c r="DC132" i="26"/>
  <c r="DI132" i="26"/>
  <c r="DJ132" i="26"/>
  <c r="DK132" i="26"/>
  <c r="DL132" i="26"/>
  <c r="DM132" i="26"/>
  <c r="CY133" i="26"/>
  <c r="CZ133" i="26"/>
  <c r="DA133" i="26"/>
  <c r="DB133" i="26"/>
  <c r="DC133" i="26"/>
  <c r="DI133" i="26"/>
  <c r="DJ133" i="26"/>
  <c r="DK133" i="26"/>
  <c r="DL133" i="26"/>
  <c r="DM133" i="26"/>
  <c r="CY134" i="26"/>
  <c r="CZ134" i="26"/>
  <c r="DA134" i="26"/>
  <c r="DB134" i="26"/>
  <c r="DC134" i="26"/>
  <c r="DI134" i="26"/>
  <c r="DJ134" i="26"/>
  <c r="DK134" i="26"/>
  <c r="DL134" i="26"/>
  <c r="DM134" i="26"/>
  <c r="CY135" i="26"/>
  <c r="CZ135" i="26"/>
  <c r="DA135" i="26"/>
  <c r="DB135" i="26"/>
  <c r="DC135" i="26"/>
  <c r="DI135" i="26"/>
  <c r="DJ135" i="26"/>
  <c r="DK135" i="26"/>
  <c r="DL135" i="26"/>
  <c r="DM135" i="26"/>
  <c r="CY148" i="26"/>
  <c r="CZ148" i="26"/>
  <c r="DA148" i="26"/>
  <c r="DB148" i="26"/>
  <c r="DC148" i="26"/>
  <c r="DH148" i="26"/>
  <c r="DH158" i="26" s="1"/>
  <c r="L149" i="26"/>
  <c r="L229" i="26"/>
  <c r="L302" i="26" s="1"/>
  <c r="CY149" i="26"/>
  <c r="CZ149" i="26"/>
  <c r="DA149" i="26"/>
  <c r="DB149" i="26"/>
  <c r="DC149" i="26"/>
  <c r="DH149" i="26"/>
  <c r="DK149" i="26" s="1"/>
  <c r="DI149" i="26"/>
  <c r="DL149" i="26"/>
  <c r="CY150" i="26"/>
  <c r="CZ150" i="26"/>
  <c r="DA150" i="26"/>
  <c r="DB150" i="26"/>
  <c r="DC150" i="26"/>
  <c r="DH150" i="26"/>
  <c r="DL150" i="26" s="1"/>
  <c r="CY151" i="26"/>
  <c r="CZ151" i="26"/>
  <c r="DA151" i="26"/>
  <c r="DB151" i="26"/>
  <c r="DC151" i="26"/>
  <c r="DH151" i="26"/>
  <c r="DJ151" i="26" s="1"/>
  <c r="DI151" i="26"/>
  <c r="CY152" i="26"/>
  <c r="CZ152" i="26"/>
  <c r="DA152" i="26"/>
  <c r="DB152" i="26"/>
  <c r="DC152" i="26"/>
  <c r="DH152" i="26"/>
  <c r="DK152" i="26" s="1"/>
  <c r="DJ152" i="26"/>
  <c r="DL152" i="26"/>
  <c r="DM152" i="26"/>
  <c r="CY153" i="26"/>
  <c r="CY158" i="26" s="1"/>
  <c r="H158" i="26" s="1"/>
  <c r="CZ153" i="26"/>
  <c r="DA153" i="26"/>
  <c r="DB153" i="26"/>
  <c r="DC153" i="26"/>
  <c r="DI153" i="26"/>
  <c r="DJ153" i="26"/>
  <c r="DK153" i="26"/>
  <c r="DL153" i="26"/>
  <c r="DM153" i="26"/>
  <c r="CY154" i="26"/>
  <c r="CZ154" i="26"/>
  <c r="DA154" i="26"/>
  <c r="DB154" i="26"/>
  <c r="DC154" i="26"/>
  <c r="DI154" i="26"/>
  <c r="DJ154" i="26"/>
  <c r="DK154" i="26"/>
  <c r="DL154" i="26"/>
  <c r="DM154" i="26"/>
  <c r="CY155" i="26"/>
  <c r="CZ155" i="26"/>
  <c r="DA155" i="26"/>
  <c r="DB155" i="26"/>
  <c r="DC155" i="26"/>
  <c r="DI155" i="26"/>
  <c r="DJ155" i="26"/>
  <c r="DK155" i="26"/>
  <c r="DL155" i="26"/>
  <c r="DM155" i="26"/>
  <c r="CY156" i="26"/>
  <c r="CZ156" i="26"/>
  <c r="DA156" i="26"/>
  <c r="DB156" i="26"/>
  <c r="DC156" i="26"/>
  <c r="DI156" i="26"/>
  <c r="DJ156" i="26"/>
  <c r="DK156" i="26"/>
  <c r="DL156" i="26"/>
  <c r="DM156" i="26"/>
  <c r="DI157" i="26"/>
  <c r="DJ157" i="26"/>
  <c r="DK157" i="26"/>
  <c r="DL157" i="26"/>
  <c r="DM157" i="26"/>
  <c r="CY157" i="26"/>
  <c r="CZ157" i="26"/>
  <c r="DA157" i="26"/>
  <c r="DB157" i="26"/>
  <c r="DC157" i="26"/>
  <c r="CD158" i="26"/>
  <c r="CN158" i="26"/>
  <c r="CX158" i="26"/>
  <c r="H186" i="26"/>
  <c r="I186" i="26"/>
  <c r="J186" i="26"/>
  <c r="K186" i="26"/>
  <c r="L186" i="26"/>
  <c r="H213" i="26"/>
  <c r="I213" i="26"/>
  <c r="J213" i="26"/>
  <c r="K213" i="26"/>
  <c r="L213" i="26"/>
  <c r="L230" i="26"/>
  <c r="L303" i="26"/>
  <c r="I234" i="26"/>
  <c r="J234" i="26"/>
  <c r="K234" i="26"/>
  <c r="L234" i="26"/>
  <c r="H235" i="26"/>
  <c r="I235" i="26"/>
  <c r="J235" i="26"/>
  <c r="K235" i="26"/>
  <c r="L235" i="26"/>
  <c r="I248" i="26"/>
  <c r="A289" i="26"/>
  <c r="A290" i="26"/>
  <c r="C6" i="26"/>
  <c r="C82" i="26"/>
  <c r="CS122" i="27"/>
  <c r="CS123" i="27"/>
  <c r="CS124" i="27"/>
  <c r="CS125" i="27"/>
  <c r="CS126" i="27"/>
  <c r="CS127" i="27"/>
  <c r="CS128" i="27"/>
  <c r="CS129" i="27"/>
  <c r="CS130" i="27"/>
  <c r="CS131" i="27"/>
  <c r="CS132" i="27"/>
  <c r="CS133" i="27"/>
  <c r="CS134" i="27"/>
  <c r="CS135" i="27"/>
  <c r="CS148" i="27"/>
  <c r="CS149" i="27"/>
  <c r="CS150" i="27"/>
  <c r="CS151" i="27"/>
  <c r="CS152" i="27"/>
  <c r="CS153" i="27"/>
  <c r="CS154" i="27"/>
  <c r="CS155" i="27"/>
  <c r="CS156" i="27"/>
  <c r="CS157" i="27"/>
  <c r="CR122" i="27"/>
  <c r="CR123" i="27"/>
  <c r="CR124" i="27"/>
  <c r="CR125" i="27"/>
  <c r="CR126" i="27"/>
  <c r="CR127" i="27"/>
  <c r="CR128" i="27"/>
  <c r="CR129" i="27"/>
  <c r="CR130" i="27"/>
  <c r="CR158" i="27" s="1"/>
  <c r="K156" i="27" s="1"/>
  <c r="CR131" i="27"/>
  <c r="CR132" i="27"/>
  <c r="CR133" i="27"/>
  <c r="CR134" i="27"/>
  <c r="CR135" i="27"/>
  <c r="CR148" i="27"/>
  <c r="CR149" i="27"/>
  <c r="CR150" i="27"/>
  <c r="CR151" i="27"/>
  <c r="CR152" i="27"/>
  <c r="CR153" i="27"/>
  <c r="CR154" i="27"/>
  <c r="CR155" i="27"/>
  <c r="CR156" i="27"/>
  <c r="CR157" i="27"/>
  <c r="CQ122" i="27"/>
  <c r="CQ123" i="27"/>
  <c r="CQ124" i="27"/>
  <c r="CQ125" i="27"/>
  <c r="CQ126" i="27"/>
  <c r="CQ127" i="27"/>
  <c r="CQ128" i="27"/>
  <c r="CQ129" i="27"/>
  <c r="CQ130" i="27"/>
  <c r="CQ131" i="27"/>
  <c r="CQ132" i="27"/>
  <c r="CQ133" i="27"/>
  <c r="CQ134" i="27"/>
  <c r="CQ135" i="27"/>
  <c r="CQ148" i="27"/>
  <c r="CQ149" i="27"/>
  <c r="CQ150" i="27"/>
  <c r="CQ151" i="27"/>
  <c r="CQ152" i="27"/>
  <c r="CQ153" i="27"/>
  <c r="CQ154" i="27"/>
  <c r="CQ155" i="27"/>
  <c r="CQ156" i="27"/>
  <c r="CQ157" i="27"/>
  <c r="CP122" i="27"/>
  <c r="CP123" i="27"/>
  <c r="CP124" i="27"/>
  <c r="CP125" i="27"/>
  <c r="CP126" i="27"/>
  <c r="CP127" i="27"/>
  <c r="CP128" i="27"/>
  <c r="CP129" i="27"/>
  <c r="CP130" i="27"/>
  <c r="CP131" i="27"/>
  <c r="CP132" i="27"/>
  <c r="CP133" i="27"/>
  <c r="CP134" i="27"/>
  <c r="CP135" i="27"/>
  <c r="CP148" i="27"/>
  <c r="CP149" i="27"/>
  <c r="CP150" i="27"/>
  <c r="CP151" i="27"/>
  <c r="CP152" i="27"/>
  <c r="CP153" i="27"/>
  <c r="CP154" i="27"/>
  <c r="CP155" i="27"/>
  <c r="CP156" i="27"/>
  <c r="CP157" i="27"/>
  <c r="CO122" i="27"/>
  <c r="CO123" i="27"/>
  <c r="CO124" i="27"/>
  <c r="CO125" i="27"/>
  <c r="CO126" i="27"/>
  <c r="CO127" i="27"/>
  <c r="CO128" i="27"/>
  <c r="CO129" i="27"/>
  <c r="CO130" i="27"/>
  <c r="CO131" i="27"/>
  <c r="CO132" i="27"/>
  <c r="CO133" i="27"/>
  <c r="CO134" i="27"/>
  <c r="CO135" i="27"/>
  <c r="CO148" i="27"/>
  <c r="CO149" i="27"/>
  <c r="CO150" i="27"/>
  <c r="CO151" i="27"/>
  <c r="CO152" i="27"/>
  <c r="CO153" i="27"/>
  <c r="CO154" i="27"/>
  <c r="CO155" i="27"/>
  <c r="CO156" i="27"/>
  <c r="CO157" i="27"/>
  <c r="CI122" i="27"/>
  <c r="CI123" i="27"/>
  <c r="CI124" i="27"/>
  <c r="CI125" i="27"/>
  <c r="CI126" i="27"/>
  <c r="CI127" i="27"/>
  <c r="CI128" i="27"/>
  <c r="CI129" i="27"/>
  <c r="CI130" i="27"/>
  <c r="CI131" i="27"/>
  <c r="CI132" i="27"/>
  <c r="CI133" i="27"/>
  <c r="CI134" i="27"/>
  <c r="CI135" i="27"/>
  <c r="CI148" i="27"/>
  <c r="CI149" i="27"/>
  <c r="CI150" i="27"/>
  <c r="CI151" i="27"/>
  <c r="CI152" i="27"/>
  <c r="CI153" i="27"/>
  <c r="CI154" i="27"/>
  <c r="CI155" i="27"/>
  <c r="CI156" i="27"/>
  <c r="CI157" i="27"/>
  <c r="CH122" i="27"/>
  <c r="CH123" i="27"/>
  <c r="CH124" i="27"/>
  <c r="CH125" i="27"/>
  <c r="CH126" i="27"/>
  <c r="CH127" i="27"/>
  <c r="CH128" i="27"/>
  <c r="CH129" i="27"/>
  <c r="CH130" i="27"/>
  <c r="CH131" i="27"/>
  <c r="CH132" i="27"/>
  <c r="CH133" i="27"/>
  <c r="CH134" i="27"/>
  <c r="CH135" i="27"/>
  <c r="CH148" i="27"/>
  <c r="CH149" i="27"/>
  <c r="CH150" i="27"/>
  <c r="CH151" i="27"/>
  <c r="CH152" i="27"/>
  <c r="CH153" i="27"/>
  <c r="CH154" i="27"/>
  <c r="CH155" i="27"/>
  <c r="CH156" i="27"/>
  <c r="CH157" i="27"/>
  <c r="CG122" i="27"/>
  <c r="CG123" i="27"/>
  <c r="CG124" i="27"/>
  <c r="CG125" i="27"/>
  <c r="CG126" i="27"/>
  <c r="CG127" i="27"/>
  <c r="CG128" i="27"/>
  <c r="CG129" i="27"/>
  <c r="CG130" i="27"/>
  <c r="CG131" i="27"/>
  <c r="CG132" i="27"/>
  <c r="CG133" i="27"/>
  <c r="CG134" i="27"/>
  <c r="CG135" i="27"/>
  <c r="CG148" i="27"/>
  <c r="CG149" i="27"/>
  <c r="CG150" i="27"/>
  <c r="CG151" i="27"/>
  <c r="CG152" i="27"/>
  <c r="CG153" i="27"/>
  <c r="CG154" i="27"/>
  <c r="CG155" i="27"/>
  <c r="CG156" i="27"/>
  <c r="CG157" i="27"/>
  <c r="CF122" i="27"/>
  <c r="CF123" i="27"/>
  <c r="CF124" i="27"/>
  <c r="CF125" i="27"/>
  <c r="CF126" i="27"/>
  <c r="CF127" i="27"/>
  <c r="CF128" i="27"/>
  <c r="CF129" i="27"/>
  <c r="CF130" i="27"/>
  <c r="CF131" i="27"/>
  <c r="CF132" i="27"/>
  <c r="CF133" i="27"/>
  <c r="CF134" i="27"/>
  <c r="CF135" i="27"/>
  <c r="CF148" i="27"/>
  <c r="CF149" i="27"/>
  <c r="CF150" i="27"/>
  <c r="CF151" i="27"/>
  <c r="CF152" i="27"/>
  <c r="CF153" i="27"/>
  <c r="CF154" i="27"/>
  <c r="CF155" i="27"/>
  <c r="CF156" i="27"/>
  <c r="CF157" i="27"/>
  <c r="CE122" i="27"/>
  <c r="CE158" i="27" s="1"/>
  <c r="H155" i="27" s="1"/>
  <c r="CE123" i="27"/>
  <c r="CE124" i="27"/>
  <c r="CE125" i="27"/>
  <c r="CE126" i="27"/>
  <c r="CE127" i="27"/>
  <c r="CE128" i="27"/>
  <c r="CE129" i="27"/>
  <c r="CE130" i="27"/>
  <c r="CE131" i="27"/>
  <c r="CE132" i="27"/>
  <c r="CE133" i="27"/>
  <c r="CE134" i="27"/>
  <c r="CE135" i="27"/>
  <c r="CE148" i="27"/>
  <c r="CE149" i="27"/>
  <c r="CE150" i="27"/>
  <c r="CE151" i="27"/>
  <c r="CE152" i="27"/>
  <c r="CE153" i="27"/>
  <c r="CE154" i="27"/>
  <c r="CE155" i="27"/>
  <c r="CE156" i="27"/>
  <c r="CE157" i="27"/>
  <c r="J2" i="27"/>
  <c r="L2" i="27"/>
  <c r="L78" i="27" s="1"/>
  <c r="C5" i="27"/>
  <c r="C81" i="27" s="1"/>
  <c r="I5" i="27"/>
  <c r="I81" i="27" s="1"/>
  <c r="I6" i="27"/>
  <c r="J77" i="27"/>
  <c r="J149" i="27"/>
  <c r="J229" i="27"/>
  <c r="J302" i="27" s="1"/>
  <c r="J78" i="27"/>
  <c r="J150" i="27"/>
  <c r="J230" i="27" s="1"/>
  <c r="J303" i="27" s="1"/>
  <c r="J80" i="27"/>
  <c r="J152" i="27" s="1"/>
  <c r="J232" i="27" s="1"/>
  <c r="J305" i="27" s="1"/>
  <c r="K80" i="27"/>
  <c r="K152" i="27"/>
  <c r="K232" i="27" s="1"/>
  <c r="K305" i="27" s="1"/>
  <c r="I82" i="27"/>
  <c r="CX122" i="27"/>
  <c r="DI122" i="27"/>
  <c r="DJ122" i="27"/>
  <c r="DK122" i="27"/>
  <c r="DL122" i="27"/>
  <c r="DM122" i="27"/>
  <c r="CY123" i="27"/>
  <c r="CZ123" i="27"/>
  <c r="DA123" i="27"/>
  <c r="DB123" i="27"/>
  <c r="DC123" i="27"/>
  <c r="DI123" i="27"/>
  <c r="DJ123" i="27"/>
  <c r="DK123" i="27"/>
  <c r="DL123" i="27"/>
  <c r="DM123" i="27"/>
  <c r="CY124" i="27"/>
  <c r="CZ124" i="27"/>
  <c r="DA124" i="27"/>
  <c r="DB124" i="27"/>
  <c r="DC124" i="27"/>
  <c r="DI124" i="27"/>
  <c r="DJ124" i="27"/>
  <c r="DK124" i="27"/>
  <c r="DL124" i="27"/>
  <c r="DM124" i="27"/>
  <c r="CY125" i="27"/>
  <c r="CZ125" i="27"/>
  <c r="DA125" i="27"/>
  <c r="DB125" i="27"/>
  <c r="DC125" i="27"/>
  <c r="DI125" i="27"/>
  <c r="DJ125" i="27"/>
  <c r="DK125" i="27"/>
  <c r="DL125" i="27"/>
  <c r="DM125" i="27"/>
  <c r="CY126" i="27"/>
  <c r="CZ126" i="27"/>
  <c r="DA126" i="27"/>
  <c r="DB126" i="27"/>
  <c r="DC126" i="27"/>
  <c r="DI126" i="27"/>
  <c r="DJ126" i="27"/>
  <c r="DK126" i="27"/>
  <c r="DL126" i="27"/>
  <c r="DM126" i="27"/>
  <c r="CY127" i="27"/>
  <c r="CZ127" i="27"/>
  <c r="DA127" i="27"/>
  <c r="DB127" i="27"/>
  <c r="DC127" i="27"/>
  <c r="DI127" i="27"/>
  <c r="DJ127" i="27"/>
  <c r="DK127" i="27"/>
  <c r="DL127" i="27"/>
  <c r="DM127" i="27"/>
  <c r="CY128" i="27"/>
  <c r="CZ128" i="27"/>
  <c r="DA128" i="27"/>
  <c r="DB128" i="27"/>
  <c r="DC128" i="27"/>
  <c r="DI128" i="27"/>
  <c r="DJ128" i="27"/>
  <c r="DK128" i="27"/>
  <c r="DL128" i="27"/>
  <c r="DM128" i="27"/>
  <c r="CY129" i="27"/>
  <c r="CZ129" i="27"/>
  <c r="DA129" i="27"/>
  <c r="DB129" i="27"/>
  <c r="DC129" i="27"/>
  <c r="DI129" i="27"/>
  <c r="DJ129" i="27"/>
  <c r="DK129" i="27"/>
  <c r="DL129" i="27"/>
  <c r="DM129" i="27"/>
  <c r="CY130" i="27"/>
  <c r="CZ130" i="27"/>
  <c r="DA130" i="27"/>
  <c r="DB130" i="27"/>
  <c r="DC130" i="27"/>
  <c r="DI130" i="27"/>
  <c r="DJ130" i="27"/>
  <c r="DK130" i="27"/>
  <c r="DL130" i="27"/>
  <c r="DM130" i="27"/>
  <c r="I131" i="27"/>
  <c r="CY131" i="27"/>
  <c r="CZ131" i="27"/>
  <c r="DA131" i="27"/>
  <c r="DB131" i="27"/>
  <c r="DC131" i="27"/>
  <c r="DI131" i="27"/>
  <c r="DJ131" i="27"/>
  <c r="DK131" i="27"/>
  <c r="DL131" i="27"/>
  <c r="DM131" i="27"/>
  <c r="CY132" i="27"/>
  <c r="CZ132" i="27"/>
  <c r="DA132" i="27"/>
  <c r="DB132" i="27"/>
  <c r="DC132" i="27"/>
  <c r="DI132" i="27"/>
  <c r="DJ132" i="27"/>
  <c r="DK132" i="27"/>
  <c r="DL132" i="27"/>
  <c r="DM132" i="27"/>
  <c r="CY133" i="27"/>
  <c r="CZ133" i="27"/>
  <c r="DA133" i="27"/>
  <c r="DB133" i="27"/>
  <c r="DC133" i="27"/>
  <c r="DI133" i="27"/>
  <c r="DJ133" i="27"/>
  <c r="DK133" i="27"/>
  <c r="DL133" i="27"/>
  <c r="DM133" i="27"/>
  <c r="CY134" i="27"/>
  <c r="CZ134" i="27"/>
  <c r="DA134" i="27"/>
  <c r="DB134" i="27"/>
  <c r="DC134" i="27"/>
  <c r="DI134" i="27"/>
  <c r="DJ134" i="27"/>
  <c r="DK134" i="27"/>
  <c r="DL134" i="27"/>
  <c r="DM134" i="27"/>
  <c r="CY135" i="27"/>
  <c r="CZ135" i="27"/>
  <c r="DA135" i="27"/>
  <c r="DB135" i="27"/>
  <c r="DC135" i="27"/>
  <c r="DI135" i="27"/>
  <c r="DJ135" i="27"/>
  <c r="DK135" i="27"/>
  <c r="DL135" i="27"/>
  <c r="DM135" i="27"/>
  <c r="CY148" i="27"/>
  <c r="CZ148" i="27"/>
  <c r="DA148" i="27"/>
  <c r="DB148" i="27"/>
  <c r="DC148" i="27"/>
  <c r="DH148" i="27"/>
  <c r="DL148" i="27" s="1"/>
  <c r="L149" i="27"/>
  <c r="L229" i="27" s="1"/>
  <c r="L302" i="27" s="1"/>
  <c r="CY149" i="27"/>
  <c r="CZ149" i="27"/>
  <c r="DA149" i="27"/>
  <c r="DB149" i="27"/>
  <c r="DC149" i="27"/>
  <c r="DH149" i="27"/>
  <c r="DK149" i="27" s="1"/>
  <c r="CY150" i="27"/>
  <c r="CZ150" i="27"/>
  <c r="DA150" i="27"/>
  <c r="DB150" i="27"/>
  <c r="DC150" i="27"/>
  <c r="DH150" i="27"/>
  <c r="DM150" i="27" s="1"/>
  <c r="DJ150" i="27"/>
  <c r="DK150" i="27"/>
  <c r="DL150" i="27"/>
  <c r="CY151" i="27"/>
  <c r="CZ151" i="27"/>
  <c r="DA151" i="27"/>
  <c r="DB151" i="27"/>
  <c r="DC151" i="27"/>
  <c r="DH151" i="27"/>
  <c r="DK151" i="27" s="1"/>
  <c r="DJ151" i="27"/>
  <c r="CY152" i="27"/>
  <c r="CZ152" i="27"/>
  <c r="DA152" i="27"/>
  <c r="DB152" i="27"/>
  <c r="DC152" i="27"/>
  <c r="DH152" i="27"/>
  <c r="DK152" i="27" s="1"/>
  <c r="CY153" i="27"/>
  <c r="CZ153" i="27"/>
  <c r="DA153" i="27"/>
  <c r="DB153" i="27"/>
  <c r="DC153" i="27"/>
  <c r="DI153" i="27"/>
  <c r="DJ153" i="27"/>
  <c r="DK153" i="27"/>
  <c r="DL153" i="27"/>
  <c r="DM153" i="27"/>
  <c r="CY154" i="27"/>
  <c r="CZ154" i="27"/>
  <c r="DA154" i="27"/>
  <c r="DB154" i="27"/>
  <c r="DC154" i="27"/>
  <c r="DI154" i="27"/>
  <c r="DJ154" i="27"/>
  <c r="DK154" i="27"/>
  <c r="DL154" i="27"/>
  <c r="DM154" i="27"/>
  <c r="CY155" i="27"/>
  <c r="CZ155" i="27"/>
  <c r="DA155" i="27"/>
  <c r="DB155" i="27"/>
  <c r="DC155" i="27"/>
  <c r="DI155" i="27"/>
  <c r="DJ155" i="27"/>
  <c r="DK155" i="27"/>
  <c r="DL155" i="27"/>
  <c r="DM155" i="27"/>
  <c r="CY156" i="27"/>
  <c r="CZ156" i="27"/>
  <c r="DA156" i="27"/>
  <c r="DB156" i="27"/>
  <c r="DC156" i="27"/>
  <c r="DI156" i="27"/>
  <c r="DJ156" i="27"/>
  <c r="DK156" i="27"/>
  <c r="DL156" i="27"/>
  <c r="DM156" i="27"/>
  <c r="DI157" i="27"/>
  <c r="DJ157" i="27"/>
  <c r="DK157" i="27"/>
  <c r="DL157" i="27"/>
  <c r="DM157" i="27"/>
  <c r="CY157" i="27"/>
  <c r="CZ157" i="27"/>
  <c r="DA157" i="27"/>
  <c r="DB157" i="27"/>
  <c r="DC157" i="27"/>
  <c r="CD158" i="27"/>
  <c r="CN158" i="27"/>
  <c r="H186" i="27"/>
  <c r="I186" i="27"/>
  <c r="J186" i="27"/>
  <c r="K186" i="27"/>
  <c r="L186" i="27"/>
  <c r="H213" i="27"/>
  <c r="I213" i="27"/>
  <c r="J213" i="27"/>
  <c r="K213" i="27"/>
  <c r="L213" i="27"/>
  <c r="I234" i="27"/>
  <c r="J234" i="27"/>
  <c r="K234" i="27"/>
  <c r="L234" i="27"/>
  <c r="H235" i="27"/>
  <c r="I235" i="27"/>
  <c r="J235" i="27"/>
  <c r="K235" i="27"/>
  <c r="L235" i="27"/>
  <c r="I248" i="27"/>
  <c r="A289" i="27"/>
  <c r="A290" i="27"/>
  <c r="C6" i="27"/>
  <c r="C82" i="27" s="1"/>
  <c r="DM151" i="26"/>
  <c r="DM149" i="26"/>
  <c r="DC122" i="26"/>
  <c r="DH158" i="5"/>
  <c r="DI150" i="5"/>
  <c r="DI151" i="27"/>
  <c r="CX158" i="27"/>
  <c r="DH158" i="27"/>
  <c r="DL151" i="27"/>
  <c r="DM149" i="27"/>
  <c r="DJ148" i="27"/>
  <c r="DI150" i="27"/>
  <c r="CY122" i="26"/>
  <c r="DJ150" i="5"/>
  <c r="DK150" i="5"/>
  <c r="DL150" i="5"/>
  <c r="L230" i="27" l="1"/>
  <c r="L303" i="27" s="1"/>
  <c r="L150" i="27"/>
  <c r="DC158" i="5"/>
  <c r="L158" i="5" s="1"/>
  <c r="CH158" i="5"/>
  <c r="K155" i="5" s="1"/>
  <c r="DM151" i="27"/>
  <c r="CI158" i="26"/>
  <c r="L155" i="26" s="1"/>
  <c r="CP158" i="26"/>
  <c r="I156" i="26" s="1"/>
  <c r="DB158" i="5"/>
  <c r="K158" i="5" s="1"/>
  <c r="DI148" i="27"/>
  <c r="DI152" i="26"/>
  <c r="DJ149" i="26"/>
  <c r="DB122" i="26"/>
  <c r="DL149" i="27"/>
  <c r="DI149" i="27"/>
  <c r="DI158" i="27" s="1"/>
  <c r="H157" i="27" s="1"/>
  <c r="CH158" i="27"/>
  <c r="K155" i="27" s="1"/>
  <c r="CQ158" i="27"/>
  <c r="J156" i="27" s="1"/>
  <c r="DK148" i="27"/>
  <c r="DK158" i="27" s="1"/>
  <c r="J157" i="27" s="1"/>
  <c r="DJ152" i="27"/>
  <c r="DJ149" i="27"/>
  <c r="DJ158" i="27" s="1"/>
  <c r="I157" i="27" s="1"/>
  <c r="DM148" i="27"/>
  <c r="CO158" i="26"/>
  <c r="H156" i="26" s="1"/>
  <c r="DI152" i="27"/>
  <c r="CI158" i="27"/>
  <c r="L155" i="27" s="1"/>
  <c r="DM152" i="5"/>
  <c r="CS158" i="5"/>
  <c r="L156" i="5" s="1"/>
  <c r="CF158" i="27"/>
  <c r="I155" i="27" s="1"/>
  <c r="CS158" i="27"/>
  <c r="L156" i="27" s="1"/>
  <c r="CG158" i="27"/>
  <c r="J155" i="27" s="1"/>
  <c r="CZ158" i="26"/>
  <c r="I158" i="26" s="1"/>
  <c r="CE158" i="26"/>
  <c r="H155" i="26" s="1"/>
  <c r="CR158" i="26"/>
  <c r="K156" i="26" s="1"/>
  <c r="DC122" i="27"/>
  <c r="DC158" i="27" s="1"/>
  <c r="L158" i="27" s="1"/>
  <c r="DA122" i="27"/>
  <c r="DA158" i="27" s="1"/>
  <c r="J158" i="27" s="1"/>
  <c r="CY122" i="27"/>
  <c r="CY158" i="27" s="1"/>
  <c r="H158" i="27" s="1"/>
  <c r="CZ122" i="27"/>
  <c r="CZ158" i="27" s="1"/>
  <c r="I158" i="27" s="1"/>
  <c r="DB122" i="27"/>
  <c r="DB158" i="27" s="1"/>
  <c r="K158" i="27" s="1"/>
  <c r="CO158" i="27"/>
  <c r="H156" i="27" s="1"/>
  <c r="DJ150" i="26"/>
  <c r="DM150" i="26"/>
  <c r="DK150" i="26"/>
  <c r="DI150" i="26"/>
  <c r="DB158" i="26"/>
  <c r="K158" i="26" s="1"/>
  <c r="L230" i="5"/>
  <c r="L303" i="5" s="1"/>
  <c r="L150" i="5"/>
  <c r="CP158" i="27"/>
  <c r="I156" i="27" s="1"/>
  <c r="DI148" i="26"/>
  <c r="DK148" i="26"/>
  <c r="DL148" i="26"/>
  <c r="DJ148" i="26"/>
  <c r="DJ158" i="26" s="1"/>
  <c r="I157" i="26" s="1"/>
  <c r="DM148" i="26"/>
  <c r="DA158" i="26"/>
  <c r="J158" i="26" s="1"/>
  <c r="DC158" i="26"/>
  <c r="L158" i="26" s="1"/>
  <c r="CG158" i="26"/>
  <c r="J155" i="26" s="1"/>
  <c r="CE158" i="5"/>
  <c r="H155" i="5" s="1"/>
  <c r="CG158" i="5"/>
  <c r="J155" i="5" s="1"/>
  <c r="DM152" i="27"/>
  <c r="DM158" i="27" s="1"/>
  <c r="L157" i="27" s="1"/>
  <c r="DL151" i="26"/>
  <c r="DL158" i="26" s="1"/>
  <c r="K157" i="26" s="1"/>
  <c r="DL152" i="5"/>
  <c r="DM151" i="5"/>
  <c r="DM158" i="5" s="1"/>
  <c r="L157" i="5" s="1"/>
  <c r="DL149" i="5"/>
  <c r="DL152" i="27"/>
  <c r="DL158" i="27" s="1"/>
  <c r="K157" i="27" s="1"/>
  <c r="DK151" i="26"/>
  <c r="DI149" i="5"/>
  <c r="DK152" i="5"/>
  <c r="DL151" i="5"/>
  <c r="DK149" i="5"/>
  <c r="DK148" i="5"/>
  <c r="DK158" i="5" s="1"/>
  <c r="J157" i="5" s="1"/>
  <c r="DL148" i="5"/>
  <c r="DL158" i="5" s="1"/>
  <c r="K157" i="5" s="1"/>
  <c r="DJ148" i="5"/>
  <c r="DJ158" i="5" s="1"/>
  <c r="I157" i="5" s="1"/>
  <c r="DI148" i="5"/>
  <c r="CZ122" i="5"/>
  <c r="CZ158" i="5" s="1"/>
  <c r="I158" i="5" s="1"/>
  <c r="DM158" i="26" l="1"/>
  <c r="L157" i="26" s="1"/>
  <c r="DI158" i="5"/>
  <c r="H157" i="5" s="1"/>
  <c r="DK158" i="26"/>
  <c r="J157" i="26" s="1"/>
  <c r="DI158" i="26"/>
  <c r="H157" i="26" s="1"/>
</calcChain>
</file>

<file path=xl/sharedStrings.xml><?xml version="1.0" encoding="utf-8"?>
<sst xmlns="http://schemas.openxmlformats.org/spreadsheetml/2006/main" count="3344" uniqueCount="667">
  <si>
    <t>DATE:</t>
  </si>
  <si>
    <t>SHEET</t>
  </si>
  <si>
    <t>PURCHASER:</t>
  </si>
  <si>
    <t>OWNER:</t>
  </si>
  <si>
    <t>LOCATION:</t>
  </si>
  <si>
    <t>REV</t>
  </si>
  <si>
    <t>TYPE OF BURNER</t>
  </si>
  <si>
    <t>CO</t>
  </si>
  <si>
    <t>UHC</t>
  </si>
  <si>
    <t>MOLECULAR WEIGHT</t>
  </si>
  <si>
    <t>Water</t>
  </si>
  <si>
    <t>TOTAL</t>
  </si>
  <si>
    <t>LIQUID FUEL CHARACTERISTICS</t>
  </si>
  <si>
    <t>REVISION:</t>
  </si>
  <si>
    <t>PARTICULATE</t>
  </si>
  <si>
    <t xml:space="preserve">     OTHER CONDITION:</t>
  </si>
  <si>
    <t xml:space="preserve">     PILOT IGNITION METHOD</t>
  </si>
  <si>
    <t xml:space="preserve">     PILOT FUEL</t>
  </si>
  <si>
    <t>BURNER FUEL TYPE</t>
  </si>
  <si>
    <t>FUEL GAS DESIGNATION</t>
  </si>
  <si>
    <t>FUEL OIL DESIGNATION</t>
  </si>
  <si>
    <t>HEATER EQUIPMENT NUMBER</t>
  </si>
  <si>
    <t xml:space="preserve">Carbon </t>
  </si>
  <si>
    <t xml:space="preserve">Hydrogen </t>
  </si>
  <si>
    <t xml:space="preserve">Oxygen </t>
  </si>
  <si>
    <t>Fixed Nitrogen</t>
  </si>
  <si>
    <t>Sulfur</t>
  </si>
  <si>
    <t>Ash</t>
  </si>
  <si>
    <t>BURNER DATA</t>
  </si>
  <si>
    <t>OPERATING DATA</t>
  </si>
  <si>
    <t>EMISSION REQUIREMENTS</t>
  </si>
  <si>
    <t>GAS FUEL CHARACTERISTICS</t>
  </si>
  <si>
    <t>HEATER GENERAL DATA</t>
  </si>
  <si>
    <t>JOB NUMBER:</t>
  </si>
  <si>
    <t xml:space="preserve">     FUEL PRESSURE at PILOT</t>
  </si>
  <si>
    <t xml:space="preserve">     PILOT HEAT RELEASE</t>
  </si>
  <si>
    <t>MMBtu/hr</t>
  </si>
  <si>
    <t>%</t>
  </si>
  <si>
    <t>°F</t>
  </si>
  <si>
    <t>EXCESS AIR at DESIGN HEAT RELEASE</t>
  </si>
  <si>
    <t>COMBUSTION AIR TEMPERATURE at BURNER</t>
  </si>
  <si>
    <t>FLAME LENGTH at DESIGN HEAT RELEASE</t>
  </si>
  <si>
    <t>Btu/hr</t>
  </si>
  <si>
    <t>FUEL TEMPERATURE at BURNER</t>
  </si>
  <si>
    <t>FUEL PRESSURE AVAILABLE at BURNER</t>
  </si>
  <si>
    <t>Volume%</t>
  </si>
  <si>
    <t>FUEL GAS COMPOSITION</t>
  </si>
  <si>
    <t>SSU</t>
  </si>
  <si>
    <t>DISTILLATION :  ASTM INITIAL BOILING POINT</t>
  </si>
  <si>
    <t xml:space="preserve">                          ASTM MID-POINT</t>
  </si>
  <si>
    <t xml:space="preserve">                          ASTM END POINT</t>
  </si>
  <si>
    <t>ATOMIZING MEDIUM TEMPERATURE at BURNER</t>
  </si>
  <si>
    <t>ATOMIZING MEDIUM PRESSURE at BURNER</t>
  </si>
  <si>
    <t>FUEL OIL METALS: Vanadium, Potassium, Sodium, Nickel</t>
  </si>
  <si>
    <t>Weight%</t>
  </si>
  <si>
    <t>FUEL OIL COMPOSITION</t>
  </si>
  <si>
    <t>COMBUSTION AIR RELATIVE HUMIDITY</t>
  </si>
  <si>
    <t xml:space="preserve">COMBUSTION AIR SOURCE </t>
  </si>
  <si>
    <t>HEATER ELEVATION ABOVE SEA LEVEL</t>
  </si>
  <si>
    <t xml:space="preserve">HEATER DRAFT TYPE  </t>
  </si>
  <si>
    <t>SPECIFIC GRAVITY</t>
  </si>
  <si>
    <t>ATOMIZING MEDIUM</t>
  </si>
  <si>
    <t>AIR or STEAM or MECHANICAL or GAS</t>
  </si>
  <si>
    <t>FIREBOX TEMPERATURE DETERMINATION</t>
  </si>
  <si>
    <t xml:space="preserve">     BURNER CENTERLINE TO TUBE CENTERLINE</t>
  </si>
  <si>
    <t xml:space="preserve">     BURNER CENTERLINE TO ADJACENT BURNER CENTERLINE</t>
  </si>
  <si>
    <t xml:space="preserve">     BURNER CENTERLINE TO UNSHIELDED REFRACTORY</t>
  </si>
  <si>
    <t xml:space="preserve">     BURNER CIRCLE DIAMETER [VERTICAL CYLINDRICAL HEATER]</t>
  </si>
  <si>
    <t>BURNER TURNDOWN REQUIRED</t>
  </si>
  <si>
    <t>BURNER MODEL NUMBER</t>
  </si>
  <si>
    <t>HEATER CASING THICKNESS</t>
  </si>
  <si>
    <t>BURNER PROJECT CLASSIFICATION</t>
  </si>
  <si>
    <t>TUBE CIRCLE DIAMETER [VERTICAL CYLINDRICAL HEATER]</t>
  </si>
  <si>
    <t xml:space="preserve">     PILOT MODEL</t>
  </si>
  <si>
    <t xml:space="preserve">     FLAME ROD</t>
  </si>
  <si>
    <t>ft</t>
  </si>
  <si>
    <t>psig</t>
  </si>
  <si>
    <t>inch w.c.</t>
  </si>
  <si>
    <t>inch</t>
  </si>
  <si>
    <t>lb/MMBtu</t>
  </si>
  <si>
    <t>dBA at 3 ft</t>
  </si>
  <si>
    <t>Btu/lb</t>
  </si>
  <si>
    <t>wppm</t>
  </si>
  <si>
    <t xml:space="preserve">COMBUSTION AIR PLENUM         </t>
  </si>
  <si>
    <t xml:space="preserve">     BURNER AIR PRESSURE DROP at DESIGN HEAT RELEASE</t>
  </si>
  <si>
    <t>FLAME WIDTH or DIAMETER at DESIGN HEAT RELEASE</t>
  </si>
  <si>
    <t>MAXIMUM AVAILABLE DRAFT at BURNER</t>
  </si>
  <si>
    <t>*  [LHV]</t>
  </si>
  <si>
    <t>SPECIFIC GRAVITY [AIR = 1.0]</t>
  </si>
  <si>
    <t>HYDROGEN to CARBON RATIO [BY WEIGHT]</t>
  </si>
  <si>
    <t xml:space="preserve">     VISCOSITY [POINT 1] at</t>
  </si>
  <si>
    <t xml:space="preserve">     VISCOSITY [POINT 2] at</t>
  </si>
  <si>
    <t>FIREBOX WIDTH between TUBES CENTERLINE TO CENTERLINE</t>
  </si>
  <si>
    <t>FIREBOX INTERIOR LENGTH from WALL TO WALL</t>
  </si>
  <si>
    <t xml:space="preserve">     PILOT IGNITION TRANSFORMER VOLTAGE</t>
  </si>
  <si>
    <t xml:space="preserve">     PILOT IGNITION TRANSFORMER HOUSING</t>
  </si>
  <si>
    <t>SPECIFICATION OPTIONS</t>
  </si>
  <si>
    <t xml:space="preserve">     DESIGN HEAT RELEASE per BURNER</t>
  </si>
  <si>
    <t xml:space="preserve">     NORMAL HEAT RELEASE per BURNER</t>
  </si>
  <si>
    <t xml:space="preserve">     MINIMUM HEAT RELEASE per BURNER</t>
  </si>
  <si>
    <t>HEATING VALUE</t>
  </si>
  <si>
    <t>BURNER SPECIFICATION</t>
  </si>
  <si>
    <t>(C)</t>
  </si>
  <si>
    <t>(H)</t>
  </si>
  <si>
    <t>(O)</t>
  </si>
  <si>
    <t>(N)</t>
  </si>
  <si>
    <t>(S)</t>
  </si>
  <si>
    <r>
      <t>(H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O)</t>
    </r>
  </si>
  <si>
    <t>MEASURED or ESTIMATED</t>
  </si>
  <si>
    <t>FIREBOX TEMPERATURE AT BURNER LOCATION</t>
  </si>
  <si>
    <t xml:space="preserve">FIREBOX BRIDGEWALL TEMPERATURE </t>
  </si>
  <si>
    <r>
      <t>*CORRECTED TO 3% O</t>
    </r>
    <r>
      <rPr>
        <b/>
        <vertAlign val="subscript"/>
        <sz val="7.5"/>
        <color indexed="16"/>
        <rFont val="Arial"/>
        <family val="2"/>
      </rPr>
      <t>2</t>
    </r>
    <r>
      <rPr>
        <b/>
        <sz val="7.5"/>
        <color indexed="16"/>
        <rFont val="Arial"/>
        <family val="2"/>
      </rPr>
      <t xml:space="preserve"> [DRY BASIS at DESIGN HEAT RELEASE]</t>
    </r>
  </si>
  <si>
    <t>SETTING REFRACTORY THICKNESS</t>
  </si>
  <si>
    <t xml:space="preserve"> </t>
  </si>
  <si>
    <t xml:space="preserve">           </t>
  </si>
  <si>
    <t xml:space="preserve">      </t>
  </si>
  <si>
    <t>*   [LHV]</t>
  </si>
  <si>
    <t>Btu/scf</t>
  </si>
  <si>
    <t xml:space="preserve">     PILOT CONNECTION</t>
  </si>
  <si>
    <t>TILE MATL</t>
  </si>
  <si>
    <t>THERMBOND-6B</t>
  </si>
  <si>
    <t>THERMBOND-9B</t>
  </si>
  <si>
    <t>THERMBOND-10B</t>
  </si>
  <si>
    <t>TILE MTG</t>
  </si>
  <si>
    <t>POURED IN CASE</t>
  </si>
  <si>
    <t>SURF PREP</t>
  </si>
  <si>
    <t>SSPC-SP2</t>
  </si>
  <si>
    <t>SSPC-SP6</t>
  </si>
  <si>
    <t>SSPC-SP10</t>
  </si>
  <si>
    <t>PAINT SPEC</t>
  </si>
  <si>
    <t>ONE COAT ACRYLIC PRIMER</t>
  </si>
  <si>
    <t>ONE COAT INORGANIC ZINC</t>
  </si>
  <si>
    <t>OTHER (SEE NOTES)</t>
  </si>
  <si>
    <t>ON CUST STEEL</t>
  </si>
  <si>
    <t>SEE SKETCH</t>
  </si>
  <si>
    <t>FRONT PL THK</t>
  </si>
  <si>
    <t>FRONT PL INSUL THK</t>
  </si>
  <si>
    <t>FRONT PL INSUL MATL</t>
  </si>
  <si>
    <t>SIGHT PORT MODEL</t>
  </si>
  <si>
    <t>LIGHTING PORT MODEL</t>
  </si>
  <si>
    <t>SCANNER SIZE</t>
  </si>
  <si>
    <t>SCANNER SIGHT POINT</t>
  </si>
  <si>
    <t>.1875"</t>
  </si>
  <si>
    <t>.25"</t>
  </si>
  <si>
    <t>SAME AS PLENUM</t>
  </si>
  <si>
    <t>1.0"</t>
  </si>
  <si>
    <t>2.0"</t>
  </si>
  <si>
    <t>NONE</t>
  </si>
  <si>
    <t>OTHER (SPECIFY)</t>
  </si>
  <si>
    <t>8# FBX-801</t>
  </si>
  <si>
    <t>6# MINERAL WOOL</t>
  </si>
  <si>
    <t>3" SIGHT GLASS</t>
  </si>
  <si>
    <t>2" CAP</t>
  </si>
  <si>
    <t>3/4" NPT</t>
  </si>
  <si>
    <t>1.0" NPT</t>
  </si>
  <si>
    <t>2.0" NPT</t>
  </si>
  <si>
    <t>PILOT</t>
  </si>
  <si>
    <t>MAIN FLAME</t>
  </si>
  <si>
    <t>BOTH</t>
  </si>
  <si>
    <t>EACH</t>
  </si>
  <si>
    <t>PLENUM PL THK</t>
  </si>
  <si>
    <t>12 GA</t>
  </si>
  <si>
    <t>10 GA</t>
  </si>
  <si>
    <t>.1875" THK</t>
  </si>
  <si>
    <t>PLENUM INSUL THK</t>
  </si>
  <si>
    <t>PLENUM INSUL MATL</t>
  </si>
  <si>
    <t>PLENUM PL MATL</t>
  </si>
  <si>
    <t>CARBON STEEL</t>
  </si>
  <si>
    <t>GALV CARBON STEEL</t>
  </si>
  <si>
    <t>PLENUM LINER MATL</t>
  </si>
  <si>
    <t>304 SS</t>
  </si>
  <si>
    <t>AIR CONTROL TYPE</t>
  </si>
  <si>
    <t>DAMPER</t>
  </si>
  <si>
    <t>SLIDE REGISTER</t>
  </si>
  <si>
    <t>AIR CONTROL OPERATION</t>
  </si>
  <si>
    <t>MANUAL</t>
  </si>
  <si>
    <t>ACTUATED</t>
  </si>
  <si>
    <t>DAMPER PL MATL</t>
  </si>
  <si>
    <t>DAMPER PL THK</t>
  </si>
  <si>
    <t>MUFFLER MODEL</t>
  </si>
  <si>
    <t>FLAT</t>
  </si>
  <si>
    <t>BOX</t>
  </si>
  <si>
    <t>DUAL ENTRY BOX</t>
  </si>
  <si>
    <t>MUFFLER PL THK</t>
  </si>
  <si>
    <t>MUFFLER INSUL MATL</t>
  </si>
  <si>
    <t>MUFFLER INSUL THK</t>
  </si>
  <si>
    <t>MUFFLER PL MATL</t>
  </si>
  <si>
    <t>MALE NPT</t>
  </si>
  <si>
    <t>FEMALE NPT</t>
  </si>
  <si>
    <t>150# R.F.S.W.</t>
  </si>
  <si>
    <t>CONN SIZE</t>
  </si>
  <si>
    <t>.75"</t>
  </si>
  <si>
    <t>.50"</t>
  </si>
  <si>
    <t>1.25"</t>
  </si>
  <si>
    <t>3.0"</t>
  </si>
  <si>
    <t>4.0"</t>
  </si>
  <si>
    <t>NO OF CONN</t>
  </si>
  <si>
    <t>SINGLE POINT CONNECTION</t>
  </si>
  <si>
    <t>SEPARATE CONN. SPECIFY</t>
  </si>
  <si>
    <t>UNKNOWN</t>
  </si>
  <si>
    <t>MAN HEADER WALL THK</t>
  </si>
  <si>
    <t>SCH 40</t>
  </si>
  <si>
    <t>SCH 80</t>
  </si>
  <si>
    <t>MAN HEADER MATL</t>
  </si>
  <si>
    <t>MAN CONN TYPE</t>
  </si>
  <si>
    <t>MAN TUBING MATL</t>
  </si>
  <si>
    <t>MAN TUBE CONNECTORS</t>
  </si>
  <si>
    <t>SWAGELOK</t>
  </si>
  <si>
    <t>CONE MODEL</t>
  </si>
  <si>
    <t>CONE MATL</t>
  </si>
  <si>
    <t>6.0"</t>
  </si>
  <si>
    <t>8.0"</t>
  </si>
  <si>
    <t>10.0"</t>
  </si>
  <si>
    <t>HF ALLOY</t>
  </si>
  <si>
    <t>CK-20</t>
  </si>
  <si>
    <t>310 SS</t>
  </si>
  <si>
    <t>PRI RISER SIZE</t>
  </si>
  <si>
    <t>PRI RISER WALL THK</t>
  </si>
  <si>
    <t>PRI RISER MATL</t>
  </si>
  <si>
    <t>PRI TUBE SIZE</t>
  </si>
  <si>
    <t>PRI TIP MODEL</t>
  </si>
  <si>
    <t>PRI TIP MATL</t>
  </si>
  <si>
    <t>1.50"</t>
  </si>
  <si>
    <t>SCH 10</t>
  </si>
  <si>
    <t>.625"</t>
  </si>
  <si>
    <t>STA RISER WALL THK</t>
  </si>
  <si>
    <t>STA TUBE SIZE</t>
  </si>
  <si>
    <t>STA TIP MATL</t>
  </si>
  <si>
    <t>STA RISER SIZE</t>
  </si>
  <si>
    <t>STA RISER MATL</t>
  </si>
  <si>
    <t>STA TIP MODEL</t>
  </si>
  <si>
    <t>TERTIARY RISER SIZE</t>
  </si>
  <si>
    <t>TERTIARY RISER WALL THK</t>
  </si>
  <si>
    <t>TERTIARY RISER MATL</t>
  </si>
  <si>
    <t>TERTIARY TUBE SIZE</t>
  </si>
  <si>
    <t>TERTIARY TIP MODEL</t>
  </si>
  <si>
    <t>TERTIARY TIP MATL</t>
  </si>
  <si>
    <t>AUX RISER SIZE</t>
  </si>
  <si>
    <t>AUX RISER WALL THK</t>
  </si>
  <si>
    <t>AUX RISER MATL</t>
  </si>
  <si>
    <t>AUX TUBE SIZE</t>
  </si>
  <si>
    <t>AUX TIP MODEL</t>
  </si>
  <si>
    <t>AUX TIP MATL</t>
  </si>
  <si>
    <t>REGEN TILE MATL</t>
  </si>
  <si>
    <t>REGEN TILE MODEL</t>
  </si>
  <si>
    <t>OG MODEL</t>
  </si>
  <si>
    <t>OG BODY MODEL</t>
  </si>
  <si>
    <t>OG CONSTRUCTION</t>
  </si>
  <si>
    <t>OG CONN SIZE</t>
  </si>
  <si>
    <t>SLEEVE MATL</t>
  </si>
  <si>
    <t>EA</t>
  </si>
  <si>
    <t>CONCENTRIC</t>
  </si>
  <si>
    <t>DUAL TUBE</t>
  </si>
  <si>
    <t>.50" FNPT</t>
  </si>
  <si>
    <t>.75" FNPT</t>
  </si>
  <si>
    <t>.50" R.F.</t>
  </si>
  <si>
    <t>.75" R.F.</t>
  </si>
  <si>
    <t>416 SS</t>
  </si>
  <si>
    <t>M-2</t>
  </si>
  <si>
    <t>ATOMIZER MATL</t>
  </si>
  <si>
    <t>SPUD MATL</t>
  </si>
  <si>
    <t>TIP MATL</t>
  </si>
  <si>
    <t>OIL TYPE</t>
  </si>
  <si>
    <t>BRASS</t>
  </si>
  <si>
    <t>303 SS</t>
  </si>
  <si>
    <t>S-7</t>
  </si>
  <si>
    <t>HEAVY OIL</t>
  </si>
  <si>
    <t>LIGHT OIL</t>
  </si>
  <si>
    <t>1.5"</t>
  </si>
  <si>
    <t>A</t>
  </si>
  <si>
    <t>FURNACE EQUIPMENT TAG NUMBER</t>
  </si>
  <si>
    <t>FURNACE SERVICE</t>
  </si>
  <si>
    <t>FURNACE MANUFACTURER</t>
  </si>
  <si>
    <t>TYPE OF FURNACE</t>
  </si>
  <si>
    <r>
      <t>FIREBOX INTERIOR HEIGHT (</t>
    </r>
    <r>
      <rPr>
        <i/>
        <sz val="8"/>
        <rFont val="Arial"/>
        <family val="2"/>
      </rPr>
      <t>Floor to Convection Section</t>
    </r>
    <r>
      <rPr>
        <sz val="8"/>
        <rFont val="Arial"/>
        <family val="2"/>
      </rPr>
      <t>)</t>
    </r>
  </si>
  <si>
    <t>PILOT REQUIRED</t>
  </si>
  <si>
    <t>BURNER MOUNTING LOCATION</t>
  </si>
  <si>
    <t>CH4      (methane)</t>
  </si>
  <si>
    <t>C2H6    (ethane)</t>
  </si>
  <si>
    <t>C3H8    (propane)</t>
  </si>
  <si>
    <t>C4H10  (butane)</t>
  </si>
  <si>
    <t>C5H12  (pentane)</t>
  </si>
  <si>
    <t>C6H14  (hexane)</t>
  </si>
  <si>
    <t>C5H10  (cyclopen)</t>
  </si>
  <si>
    <t>C6H12  (cyclohex)</t>
  </si>
  <si>
    <t>C2H4    (ethene)</t>
  </si>
  <si>
    <t>C3H6    (propene)</t>
  </si>
  <si>
    <t>C4H8    (butene)</t>
  </si>
  <si>
    <t>C5H10  (pentene)</t>
  </si>
  <si>
    <t>C5H8    (isoprene)</t>
  </si>
  <si>
    <t>CO2</t>
  </si>
  <si>
    <t>H2O</t>
  </si>
  <si>
    <t>O2</t>
  </si>
  <si>
    <t>N2</t>
  </si>
  <si>
    <t>SO2</t>
  </si>
  <si>
    <t>H2S</t>
  </si>
  <si>
    <t>NH3</t>
  </si>
  <si>
    <t>H2</t>
  </si>
  <si>
    <t>AR</t>
  </si>
  <si>
    <t>Gas Name 1</t>
  </si>
  <si>
    <t>Gas Name 2</t>
  </si>
  <si>
    <t>Gas Name 3</t>
  </si>
  <si>
    <t>Gas Name 4</t>
  </si>
  <si>
    <t>Gas Name 5</t>
  </si>
  <si>
    <t>Oil Name 1</t>
  </si>
  <si>
    <t>Oil Name 2</t>
  </si>
  <si>
    <t>Oil Name 3</t>
  </si>
  <si>
    <t>Oil Name 4</t>
  </si>
  <si>
    <t>Oil Name 5</t>
  </si>
  <si>
    <t>BURNER PLENUM</t>
  </si>
  <si>
    <t xml:space="preserve">  COMMON / INTEGRAL</t>
  </si>
  <si>
    <t xml:space="preserve">  PLENUM SHAPE</t>
  </si>
  <si>
    <t xml:space="preserve">  MATERIAL</t>
  </si>
  <si>
    <t xml:space="preserve">  PLATE THICKNESS</t>
  </si>
  <si>
    <t xml:space="preserve">  INTERNAL INSULATION / THICKNESS</t>
  </si>
  <si>
    <t xml:space="preserve">  METHOD OF CONSTRUCTION</t>
  </si>
  <si>
    <t>INLET AIR CONTROL</t>
  </si>
  <si>
    <t xml:space="preserve">  MODE OF OPERATION</t>
  </si>
  <si>
    <t xml:space="preserve">  SEAL STRIP CONSTRUCTION REQUIRED</t>
  </si>
  <si>
    <t xml:space="preserve">  LEAKAGE %</t>
  </si>
  <si>
    <t xml:space="preserve">  BEARINGS REQUIRED FOR DAMPERS?</t>
  </si>
  <si>
    <t xml:space="preserve">BURNER TILE </t>
  </si>
  <si>
    <t xml:space="preserve">  REGEN TILE COMPOSITION</t>
  </si>
  <si>
    <t xml:space="preserve">  SECONDARY TILE COMPOSITION</t>
  </si>
  <si>
    <t xml:space="preserve">  NEEDLE CONSTRUCTION REQUIRED</t>
  </si>
  <si>
    <t xml:space="preserve">  RATED SERVICE TEMP., F</t>
  </si>
  <si>
    <t xml:space="preserve">  TEMP. OF PRE-FIRING, F</t>
  </si>
  <si>
    <t>ATTENUATION METHOD</t>
  </si>
  <si>
    <t>FUEL GAS MANIFOLD</t>
  </si>
  <si>
    <t xml:space="preserve">  TYPE OF MANIFOLD</t>
  </si>
  <si>
    <t xml:space="preserve">  MANIFOLD MATERIAL</t>
  </si>
  <si>
    <t xml:space="preserve">  GAS TIP MATERIAL</t>
  </si>
  <si>
    <t xml:space="preserve">  GAS RISER MATERIAL</t>
  </si>
  <si>
    <t xml:space="preserve">  GAS MIXER MATERIAL</t>
  </si>
  <si>
    <t xml:space="preserve">  OIL TIP / ATOMIZER MATERIAL</t>
  </si>
  <si>
    <t xml:space="preserve">  WASTE GAS / PSA LANCE REQUIRED</t>
  </si>
  <si>
    <t xml:space="preserve">  FUEL GAS / PILOT GAS CONNECTIONS</t>
  </si>
  <si>
    <t>PAINTING REQUIREMENTS</t>
  </si>
  <si>
    <t xml:space="preserve">  CARBON STEEL SURFACE PREPARATION</t>
  </si>
  <si>
    <t xml:space="preserve">  PRIMER</t>
  </si>
  <si>
    <t xml:space="preserve">  PRIMER THICKNESS</t>
  </si>
  <si>
    <t xml:space="preserve">  1ST PAINT COAT</t>
  </si>
  <si>
    <t xml:space="preserve">  1ST PAINT COAT THK.</t>
  </si>
  <si>
    <t xml:space="preserve">  TOP COAT</t>
  </si>
  <si>
    <t xml:space="preserve">  TOP COAT THICKNESS</t>
  </si>
  <si>
    <t>BURNER MOUNTING PLATE</t>
  </si>
  <si>
    <t>MOUNTING TEMPLATE REQUIRED</t>
  </si>
  <si>
    <t>LIFTING LUGS</t>
  </si>
  <si>
    <t xml:space="preserve">PRESSURE TAPS REQUIRED </t>
  </si>
  <si>
    <t>FURNACE TAG NO.</t>
  </si>
  <si>
    <t>API GRAVITY</t>
  </si>
  <si>
    <t>FIRING DIRECTION</t>
  </si>
  <si>
    <t>QUANTITY OF BURNERS REQUIRED</t>
  </si>
  <si>
    <t>BURNER FLAME SHAPE</t>
  </si>
  <si>
    <t>TYPE OF FUEL(S)</t>
  </si>
  <si>
    <t>14.1  Round flame burner</t>
  </si>
  <si>
    <t>14.2  Flat flame burner</t>
  </si>
  <si>
    <t>14.3  Radiant wall burner</t>
  </si>
  <si>
    <t>PILOT IGNITION METHOD</t>
  </si>
  <si>
    <t>FLAME ROD</t>
  </si>
  <si>
    <t>PILOT FUEL</t>
  </si>
  <si>
    <t>Gas Fired</t>
  </si>
  <si>
    <t>Oil Fired</t>
  </si>
  <si>
    <t xml:space="preserve">Off Gas </t>
  </si>
  <si>
    <t xml:space="preserve">NOx </t>
  </si>
  <si>
    <t>NOISE SPECIFICATION (SOUND PRESSURE LEVEL, SINGLE BURNER)</t>
  </si>
  <si>
    <t>VOC</t>
  </si>
  <si>
    <t>PILOT CONNECTION</t>
  </si>
  <si>
    <t>PILOT IGNITION TRANSFORMER VOLTAGE</t>
  </si>
  <si>
    <t>32.1) Input voltage 110 VAC @ 60 hz, single phase</t>
  </si>
  <si>
    <t>32.2) Input voltage 120 VAC @ 60 hz, single phase</t>
  </si>
  <si>
    <t>32.3) Input voltage 220 VAC @ 60 hz, single phase</t>
  </si>
  <si>
    <t>32.4) Input voltage 230 VAC @ 60 hz, single phase</t>
  </si>
  <si>
    <t>32.5) Input voltage 240 VAC @ 60 hz, single phase</t>
  </si>
  <si>
    <t>32.6) Input voltage 220 VAC @ 50 hz, single phase</t>
  </si>
  <si>
    <t>32.7) Input voltage 230 VAC @ 50 hz, single phase</t>
  </si>
  <si>
    <t>32.8) Input voltage 240 VAC @ 50 hz, single phase</t>
  </si>
  <si>
    <t>31.2) Type 150#, Carbon Steel Flange, RFWN, A-105</t>
  </si>
  <si>
    <t>31.3) Type 150#, 304 Stainless Steel Flange</t>
  </si>
  <si>
    <t>31.4) Type 150#, 316L Stainless Steel Flange, RF50</t>
  </si>
  <si>
    <t>31.5) Type 150#, 321 Stainless Steel Flange</t>
  </si>
  <si>
    <t>28.1) Not required</t>
  </si>
  <si>
    <t>28.2) Natural Gas</t>
  </si>
  <si>
    <t>28.3) Propane</t>
  </si>
  <si>
    <t>28.4) LPG</t>
  </si>
  <si>
    <t>28.5) RFG</t>
  </si>
  <si>
    <t>28.6) Natural gas &amp; RFG</t>
  </si>
  <si>
    <t>27.2) Yes - Kanthal type material</t>
  </si>
  <si>
    <t>26.2) Electric ignition (Standard 6000 volts output)</t>
  </si>
  <si>
    <t>26.3) Electric ignition (High Energy 10,000 vlots output)</t>
  </si>
  <si>
    <t>24.1) Yes</t>
  </si>
  <si>
    <t>24.2) No</t>
  </si>
  <si>
    <t>19.1) Floor</t>
  </si>
  <si>
    <t>19.2) Sidewall</t>
  </si>
  <si>
    <t>19.3) Roof section</t>
  </si>
  <si>
    <t>18.1)  Vertically upfired</t>
  </si>
  <si>
    <t>18.2)  Horizontally fired</t>
  </si>
  <si>
    <t>18.3)  Down-fired</t>
  </si>
  <si>
    <t>15.1) Gas only</t>
  </si>
  <si>
    <t>15.2) Liquid only</t>
  </si>
  <si>
    <t>15.3) Combination oil &amp; gas</t>
  </si>
  <si>
    <t>13.1)  New furance application</t>
  </si>
  <si>
    <t>13.2)  Replace existing burners with new burners</t>
  </si>
  <si>
    <t>13.3)  Retrofit existing burners with new parts</t>
  </si>
  <si>
    <t>12.1)  Conventional NOx emissions technology</t>
  </si>
  <si>
    <t>12.2)  Low NOx emissions technology</t>
  </si>
  <si>
    <t>12.3)  Best Available Combustion Technology (B.A.C.T.)</t>
  </si>
  <si>
    <t>11.1)  Individual plenum</t>
  </si>
  <si>
    <t>11.2)  Common plenum</t>
  </si>
  <si>
    <t>4.1)  Vertical Cylindrical (VC) with integral convection section</t>
  </si>
  <si>
    <t>4.2)  Vertical Cylindrical (VC) with common convection section</t>
  </si>
  <si>
    <t>4.3)  Vertical Cylindriacl (VC) without convection section</t>
  </si>
  <si>
    <t xml:space="preserve">4.4)  Cabin with arch, horizontal tubes, and integral convection section </t>
  </si>
  <si>
    <t>4.5)  Cabin with arch, horizontal tubes, and common convection section</t>
  </si>
  <si>
    <t>4.6)  Cabin with arch, horizontal tubes, and without convection section</t>
  </si>
  <si>
    <t xml:space="preserve">4.7)  Cabin without arch, horizontal tubes, and integral convection section </t>
  </si>
  <si>
    <t>4.8)  Cabin without arch, horizontal tubes, and common convection section</t>
  </si>
  <si>
    <t>4.9)  Cabin without arch, horizontal tubes, and without convection section</t>
  </si>
  <si>
    <t xml:space="preserve">4.10)  Cabin with vertical tubes and integral convection section </t>
  </si>
  <si>
    <t>4.11)  Cabin with vertical tubes and common convection section</t>
  </si>
  <si>
    <t>4.12)  Cabin with vertical tubes and without convection section</t>
  </si>
  <si>
    <t>PILOT IGNITION TRANSFORMER HOUSING</t>
  </si>
  <si>
    <t>33.1) Not Required</t>
  </si>
  <si>
    <r>
      <t>33.2) NEMA 4 (</t>
    </r>
    <r>
      <rPr>
        <i/>
        <sz val="10"/>
        <rFont val="Arial"/>
        <family val="2"/>
      </rPr>
      <t>Weatherproof</t>
    </r>
    <r>
      <rPr>
        <sz val="10"/>
        <rFont val="Arial"/>
        <family val="2"/>
      </rPr>
      <t>)</t>
    </r>
  </si>
  <si>
    <r>
      <t>33.3) NEMA 7 (</t>
    </r>
    <r>
      <rPr>
        <i/>
        <sz val="10"/>
        <rFont val="Arial"/>
        <family val="2"/>
      </rPr>
      <t>Explosion Proof</t>
    </r>
    <r>
      <rPr>
        <sz val="10"/>
        <rFont val="Arial"/>
        <family val="2"/>
      </rPr>
      <t>)</t>
    </r>
  </si>
  <si>
    <t xml:space="preserve">COMBUSTION OXYGEN SOURCE </t>
  </si>
  <si>
    <t>42.1) Natural draft [ND]- air only</t>
  </si>
  <si>
    <t>42.2) Forced draft [FD]- air only</t>
  </si>
  <si>
    <t>42.4) Turbine Exhaust [TEG]</t>
  </si>
  <si>
    <t>42.3) Balanced draft [FD/ID] - air only</t>
  </si>
  <si>
    <t>173.1) Round</t>
  </si>
  <si>
    <t>173.2) Square</t>
  </si>
  <si>
    <t>173.3) Rectangular</t>
  </si>
  <si>
    <t>PLENUM SHAPE</t>
  </si>
  <si>
    <t>PLENUM MATERIAL</t>
  </si>
  <si>
    <t>174.2) A-36 Carbon Steel</t>
  </si>
  <si>
    <t>174.3) ASTM 516-60 Normalized Carbon Steel</t>
  </si>
  <si>
    <t>174.4) 304 Stainless Steel</t>
  </si>
  <si>
    <t>175.5) 316L Stainless Steel</t>
  </si>
  <si>
    <t>175.2) 3/16" (4.76 mm) material</t>
  </si>
  <si>
    <t>175.3) 1/4" (6.35 mm) material</t>
  </si>
  <si>
    <t>175.4) 16 guage (1.29 mm) material</t>
  </si>
  <si>
    <t>176.1) Not Required</t>
  </si>
  <si>
    <t>176.1) Fibrex 1280 mineral wool, 2" (50.8 mm) thick</t>
  </si>
  <si>
    <t>176.1) Fibrex 1280 mineral wool, 3" (76.2 mm) thick</t>
  </si>
  <si>
    <t>177.2) Seal welded</t>
  </si>
  <si>
    <t>178.1) Not required</t>
  </si>
  <si>
    <t>179.1) Not Required</t>
  </si>
  <si>
    <t>179.3) Pneumatic actuated</t>
  </si>
  <si>
    <t>180.2) Required [3% leakage when damper is in the full closed position]</t>
  </si>
  <si>
    <t>181.2) 3% leakage when damper is in the full closed position</t>
  </si>
  <si>
    <t xml:space="preserve">  BEARINGS REQUIRED FOR DAMPERS</t>
  </si>
  <si>
    <t>182.2) Required</t>
  </si>
  <si>
    <t>183.2) Not required</t>
  </si>
  <si>
    <t>184.1) Not required</t>
  </si>
  <si>
    <t>185.1) Not Required</t>
  </si>
  <si>
    <t xml:space="preserve">185.3) 94% Al2O3 </t>
  </si>
  <si>
    <r>
      <t xml:space="preserve">185.2) 60% Al2O3 - </t>
    </r>
    <r>
      <rPr>
        <i/>
        <sz val="10"/>
        <rFont val="Arial"/>
        <family val="2"/>
      </rPr>
      <t>{Standard}</t>
    </r>
  </si>
  <si>
    <r>
      <t xml:space="preserve">184.3) 94% Al2O3 </t>
    </r>
    <r>
      <rPr>
        <i/>
        <sz val="10"/>
        <rFont val="Arial"/>
        <family val="2"/>
      </rPr>
      <t>{Standard when Vanadium content &gt; 150 ppmw}</t>
    </r>
  </si>
  <si>
    <r>
      <t xml:space="preserve">184.2) Nominal 60% Al2O3 - </t>
    </r>
    <r>
      <rPr>
        <sz val="10"/>
        <rFont val="Arial"/>
        <family val="2"/>
      </rPr>
      <t>{Standard when Vanadium content &lt; 150 ppmw}</t>
    </r>
  </si>
  <si>
    <r>
      <t xml:space="preserve">183.1) Included with burner - </t>
    </r>
    <r>
      <rPr>
        <i/>
        <sz val="10"/>
        <rFont val="Arial"/>
        <family val="2"/>
      </rPr>
      <t>{Standard}</t>
    </r>
  </si>
  <si>
    <r>
      <t>182.1) Not Required -</t>
    </r>
    <r>
      <rPr>
        <i/>
        <sz val="10"/>
        <rFont val="Arial"/>
        <family val="2"/>
      </rPr>
      <t xml:space="preserve"> {Standard}</t>
    </r>
  </si>
  <si>
    <r>
      <t xml:space="preserve">181.1) 10% leakage when damper is in the full closed position - </t>
    </r>
    <r>
      <rPr>
        <i/>
        <sz val="10"/>
        <rFont val="Arial"/>
        <family val="2"/>
      </rPr>
      <t>{standard}</t>
    </r>
  </si>
  <si>
    <r>
      <t xml:space="preserve">180.1) Not Required [10% leakage when damper is in the full closed position] - </t>
    </r>
    <r>
      <rPr>
        <i/>
        <sz val="10"/>
        <rFont val="Arial"/>
        <family val="2"/>
      </rPr>
      <t>{Standard}</t>
    </r>
  </si>
  <si>
    <r>
      <t>179.2) Manually operated -</t>
    </r>
    <r>
      <rPr>
        <i/>
        <sz val="10"/>
        <rFont val="Arial"/>
        <family val="2"/>
      </rPr>
      <t xml:space="preserve"> {Standard}</t>
    </r>
  </si>
  <si>
    <r>
      <t>178.1) Individual air control required with burner -</t>
    </r>
    <r>
      <rPr>
        <i/>
        <sz val="10"/>
        <rFont val="Arial"/>
        <family val="2"/>
      </rPr>
      <t xml:space="preserve"> {Standard}</t>
    </r>
  </si>
  <si>
    <r>
      <t xml:space="preserve">177.1) Skip welded - </t>
    </r>
    <r>
      <rPr>
        <i/>
        <sz val="10"/>
        <rFont val="Arial"/>
        <family val="2"/>
      </rPr>
      <t>{Standard}</t>
    </r>
  </si>
  <si>
    <r>
      <t xml:space="preserve">176.1) Fibrex 1280 mineral wool, 1" (25.4 mm) thick - </t>
    </r>
    <r>
      <rPr>
        <i/>
        <sz val="10"/>
        <rFont val="Arial"/>
        <family val="2"/>
      </rPr>
      <t>{Standard}</t>
    </r>
  </si>
  <si>
    <r>
      <t xml:space="preserve">175.1) 10 gauge (2.59 mm) material - </t>
    </r>
    <r>
      <rPr>
        <i/>
        <sz val="8"/>
        <rFont val="Arial"/>
        <family val="2"/>
      </rPr>
      <t>{Standard}</t>
    </r>
  </si>
  <si>
    <r>
      <t xml:space="preserve">174.1) A-569/570 Carbon Steel - </t>
    </r>
    <r>
      <rPr>
        <i/>
        <sz val="10"/>
        <rFont val="Arial"/>
        <family val="2"/>
      </rPr>
      <t>{Standard}</t>
    </r>
  </si>
  <si>
    <r>
      <t xml:space="preserve">31.1) Threaded NPT - </t>
    </r>
    <r>
      <rPr>
        <i/>
        <sz val="10"/>
        <rFont val="Arial"/>
        <family val="2"/>
      </rPr>
      <t>{Standard}</t>
    </r>
  </si>
  <si>
    <r>
      <t xml:space="preserve">27.1) No - </t>
    </r>
    <r>
      <rPr>
        <i/>
        <sz val="10"/>
        <rFont val="Arial"/>
        <family val="2"/>
      </rPr>
      <t>{Standard}</t>
    </r>
  </si>
  <si>
    <r>
      <t xml:space="preserve">26.1) Manual ignition - </t>
    </r>
    <r>
      <rPr>
        <i/>
        <sz val="10"/>
        <rFont val="Arial"/>
        <family val="2"/>
      </rPr>
      <t>{Standard}</t>
    </r>
  </si>
  <si>
    <t>186.2) 3% by weight 310 SS Needles</t>
  </si>
  <si>
    <t>186.1) Not Required - {standard}</t>
  </si>
  <si>
    <t>187.1) 3000 deg. F</t>
  </si>
  <si>
    <t>188.1) 500 deg. F</t>
  </si>
  <si>
    <t>189.1) Muffler &amp; insulated plenum for natural draft applications - {standard}</t>
  </si>
  <si>
    <t>189.2) Not Required</t>
  </si>
  <si>
    <t xml:space="preserve">189.3) Common plenum - noise attenuation by others </t>
  </si>
  <si>
    <t>190.1) Not Required</t>
  </si>
  <si>
    <t>191.1) Not Required</t>
  </si>
  <si>
    <t>191.3) Manufactured pipe manifold with unions</t>
  </si>
  <si>
    <t>191.2) Manufactued pipe manifold - {standard}</t>
  </si>
  <si>
    <t>190.2) Required - {Standard)</t>
  </si>
  <si>
    <t>192.1) Not required</t>
  </si>
  <si>
    <t>192.3) Cast manifold</t>
  </si>
  <si>
    <t>192.2) Seal welded - {standard}</t>
  </si>
  <si>
    <t>193.1) Not Required</t>
  </si>
  <si>
    <t>193.3) A-569/570 Carbon Steel</t>
  </si>
  <si>
    <t>194.1) 310 Stainless Steel or ASTM-297 HK</t>
  </si>
  <si>
    <t>193.2) A-36 Carbon Steel - {Standard}</t>
  </si>
  <si>
    <t xml:space="preserve">193.4) 304 Stainless Steel </t>
  </si>
  <si>
    <t>193.5) 316L Stainless Steel</t>
  </si>
  <si>
    <t>195.1) Schedule 40 Carbon Steel - {standard}</t>
  </si>
  <si>
    <t>195.2) Schedule 80 Carbon Steel</t>
  </si>
  <si>
    <t>195.3) Schedule 40 type 304 Stainless Steel</t>
  </si>
  <si>
    <t>195.4) Schedule 80 type 304 Stainless Steel</t>
  </si>
  <si>
    <t>195.5) Schedule 40 type 316L Stainless Steel</t>
  </si>
  <si>
    <t>195.6) Schedule 80 type 316L Stainless Steel</t>
  </si>
  <si>
    <t>195.7) Schedule 40 type 310 Stainless Steel</t>
  </si>
  <si>
    <t>195.8) Schedule 80 type 310 Stainless Steel</t>
  </si>
  <si>
    <t>197.1) Not Required</t>
  </si>
  <si>
    <t>196.1) Schedule 40 Carbon Steel - {standard}</t>
  </si>
  <si>
    <t>196.2) Schedule 40 type 304 Stainless Steel</t>
  </si>
  <si>
    <t>196.3) Schedule 40 type 316L Stainless Steel</t>
  </si>
  <si>
    <t>196.4) Schedule 40 type 310 Stainless Steel</t>
  </si>
  <si>
    <t>197.2) 416 Stainless Steel / Brass - {standard}</t>
  </si>
  <si>
    <t>197.3) M-2 / Nitralloy</t>
  </si>
  <si>
    <t>198.1) Not Required</t>
  </si>
  <si>
    <t>198.2) Carbon steel</t>
  </si>
  <si>
    <t>198.3) Type 304 Stainless Steel</t>
  </si>
  <si>
    <t>199.1) Threaded NPT</t>
  </si>
  <si>
    <t>199.2) Flanged - 150#</t>
  </si>
  <si>
    <t>200.1) Zeeco Standard</t>
  </si>
  <si>
    <t>200.2) Customer Speciifcation</t>
  </si>
  <si>
    <t>201.1) Not Required / By Other</t>
  </si>
  <si>
    <t>201.2) SSPC-SP-1 - Solvent Cleaning</t>
  </si>
  <si>
    <t>201.3) SSPC-SP-10 // NACE 2 // SA 2 1/2 - Near-White Blast</t>
  </si>
  <si>
    <t>201.4) SSPC-SP-11 - Power Tool Cleaning To Bare Metal</t>
  </si>
  <si>
    <t>201.5) SSPC-SP-2 // ST-2 - Hand Tool Cleaning</t>
  </si>
  <si>
    <t>201.6) SSPC-SP-3 - Power Tool Cleaning</t>
  </si>
  <si>
    <t>201.7) SSPC-SP-5 // NACE 1 // SA 3 - White Metal Blast</t>
  </si>
  <si>
    <t>201.8) SSPC-SP-6 // NACE 3 // SA 2 - Commercial Blast</t>
  </si>
  <si>
    <t>201.9) SSPC-SP-7 // NACE 4 // SA 1 - Brush-off Blast</t>
  </si>
  <si>
    <t>202.1) Not Required / By Other</t>
  </si>
  <si>
    <t>202.2) Red oxide</t>
  </si>
  <si>
    <t>202.3) Inorganic Zinc</t>
  </si>
  <si>
    <t>203.1) Not Required / By other</t>
  </si>
  <si>
    <t>203.2) One (1) shop coat</t>
  </si>
  <si>
    <t>203.3) Two (2) shop coats</t>
  </si>
  <si>
    <t>204.1) Not Required / By Other</t>
  </si>
  <si>
    <t>204.3) Inorganic Zinc</t>
  </si>
  <si>
    <t>204.2) Epoxy</t>
  </si>
  <si>
    <t>205.1) Not Required / By other</t>
  </si>
  <si>
    <t>205.2) One (1) shop coat</t>
  </si>
  <si>
    <t>205.3) Two (2) shop coats</t>
  </si>
  <si>
    <t>206.1) Not Required / By Other</t>
  </si>
  <si>
    <t>206.2) Epoxy</t>
  </si>
  <si>
    <t>206.3) Inorganic Zinc</t>
  </si>
  <si>
    <t>207.1) Not Required / By other</t>
  </si>
  <si>
    <t>207.2) One (1) shop coat</t>
  </si>
  <si>
    <t>207.3) Two (2) shop coats</t>
  </si>
  <si>
    <t>208.1) Not Required - {standard}</t>
  </si>
  <si>
    <t>208.2) Required</t>
  </si>
  <si>
    <t>209.1) Not Required - {standard}</t>
  </si>
  <si>
    <t>209.2) Required</t>
  </si>
  <si>
    <t>210.1) Not Required - {standard}</t>
  </si>
  <si>
    <t>210.2) Required</t>
  </si>
  <si>
    <t>211.1) Not Required - {standard}</t>
  </si>
  <si>
    <t>211.2) Required</t>
  </si>
  <si>
    <t>GENERAL INFORMATION</t>
  </si>
  <si>
    <t>ADDRESS:</t>
  </si>
  <si>
    <t>TELEPHONE:</t>
  </si>
  <si>
    <t>FAX:</t>
  </si>
  <si>
    <t xml:space="preserve">  LINE 2</t>
  </si>
  <si>
    <t xml:space="preserve">  LINE 3</t>
  </si>
  <si>
    <t xml:space="preserve">  LINE 4</t>
  </si>
  <si>
    <t xml:space="preserve">  LINE 5</t>
  </si>
  <si>
    <t>E-MAIL ADDRESS:</t>
  </si>
  <si>
    <t>PURCHASER NAME:</t>
  </si>
  <si>
    <t>PURCHASER REFERENCE:</t>
  </si>
  <si>
    <t>OWNER NAME:</t>
  </si>
  <si>
    <t>ADDRESS OF JOBSITE:</t>
  </si>
  <si>
    <t>FURNACE TAG NUMBER:</t>
  </si>
  <si>
    <t>FURNACE TYPE:</t>
  </si>
  <si>
    <t>REVISION TABLE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</si>
  <si>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</si>
  <si>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</si>
  <si>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</si>
  <si>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</si>
  <si>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</si>
  <si>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</si>
  <si>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</si>
  <si>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</si>
  <si>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</si>
  <si>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</si>
  <si>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</si>
  <si>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</si>
  <si>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</si>
  <si>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</si>
  <si>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</si>
  <si>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</si>
  <si>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</si>
  <si>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</si>
  <si>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</si>
  <si>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</si>
  <si>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</si>
  <si>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</si>
  <si>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</si>
  <si>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</si>
  <si>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</si>
  <si>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26.1) Manual ignition - {Standard}</t>
  </si>
  <si>
    <t>27.1) No - {Standard}</t>
  </si>
  <si>
    <t>31.1) Threaded NPT - {Standard}</t>
  </si>
  <si>
    <t>174.1) A-569/570 Carbon Steel - {Standard}</t>
  </si>
  <si>
    <t>175.1) 10 gauge (2.59 mm) material - {Standard}</t>
  </si>
  <si>
    <t>177.1) Skip welded - {Standard}</t>
  </si>
  <si>
    <t>180.1) Not Required [10% leakage when damper is in the full closed position] - {Standard}</t>
  </si>
  <si>
    <t>181.1) 10% leakage when damper is in the full closed position - {standard}</t>
  </si>
  <si>
    <t>182.1) Not Required - {Standard}</t>
  </si>
  <si>
    <t>183.1) Included with burner - {Standard}</t>
  </si>
  <si>
    <t xml:space="preserve">LOCATION OF JOBSITE: </t>
  </si>
  <si>
    <t>NOTES &amp; CLARIFICATIONS</t>
  </si>
  <si>
    <t>4 of 5</t>
  </si>
  <si>
    <t>5 of 5</t>
  </si>
  <si>
    <t>3 of 5</t>
  </si>
  <si>
    <t>2 of 5</t>
  </si>
  <si>
    <t>1 of 5</t>
  </si>
  <si>
    <t>DESCRIPTION OF REVISION</t>
  </si>
  <si>
    <t>LHV</t>
  </si>
  <si>
    <t>GAS 1</t>
  </si>
  <si>
    <t>GAS 2</t>
  </si>
  <si>
    <t>GAS 3</t>
  </si>
  <si>
    <t>GAS 4</t>
  </si>
  <si>
    <t>GAS 5</t>
  </si>
  <si>
    <t>HHV</t>
  </si>
  <si>
    <t>MW</t>
  </si>
  <si>
    <t>SG</t>
  </si>
  <si>
    <t>CH4</t>
  </si>
  <si>
    <t>C2H6</t>
  </si>
  <si>
    <t>C3H8</t>
  </si>
  <si>
    <t>C4H10</t>
  </si>
  <si>
    <t>C5H12</t>
  </si>
  <si>
    <t>C6H14</t>
  </si>
  <si>
    <t>CYCLOPEN</t>
  </si>
  <si>
    <t>CYCLOHEX</t>
  </si>
  <si>
    <t>C2H4</t>
  </si>
  <si>
    <t>C3H6</t>
  </si>
  <si>
    <t>C4H8</t>
  </si>
  <si>
    <t>C5H10</t>
  </si>
  <si>
    <t>C4H6</t>
  </si>
  <si>
    <t>C5H8</t>
  </si>
  <si>
    <t>*   [HHV]</t>
  </si>
  <si>
    <t xml:space="preserve">C4H6  </t>
  </si>
  <si>
    <t xml:space="preserve">C4H6 </t>
  </si>
  <si>
    <t>REV. DATE</t>
  </si>
  <si>
    <t>Adapted from API 560 / 535</t>
  </si>
  <si>
    <t>Modified with additional Information</t>
  </si>
  <si>
    <t xml:space="preserve"> or unauthorized use of this Document is prohibited.</t>
  </si>
  <si>
    <t>Confidential Property of Zeeco. To be returned upon request and used only in reference to contracts or proposal of this company. Reproduction of this print</t>
  </si>
  <si>
    <t>Additional Information Required:</t>
  </si>
  <si>
    <t xml:space="preserve">Note 1.2: Exiting burner drawing with mounting details if this is retrofit application. </t>
  </si>
  <si>
    <t>Note 1.1: Furnace drawings showing the mounting and locations of the burners.</t>
  </si>
  <si>
    <t>Note 1.3: Furnace Data Sheets with relevant burner design information.</t>
  </si>
  <si>
    <t>Note 1.4: Any specifications that apply.</t>
  </si>
  <si>
    <t>FURNACE TAG NO.:</t>
  </si>
  <si>
    <t>mm</t>
  </si>
  <si>
    <t>kg/cm2</t>
  </si>
  <si>
    <t>kcal/hr</t>
  </si>
  <si>
    <t>MM Kcal/hr</t>
  </si>
  <si>
    <t>deg C</t>
  </si>
  <si>
    <t>mm w.c.</t>
  </si>
  <si>
    <t>m</t>
  </si>
  <si>
    <t>Kcal/Nm3</t>
  </si>
  <si>
    <t>Kcal/kg</t>
  </si>
  <si>
    <t>kg/Nm3</t>
  </si>
  <si>
    <t>dBA at 1 m</t>
  </si>
  <si>
    <t>mg/Nm3</t>
  </si>
  <si>
    <t>Pa</t>
  </si>
  <si>
    <t>KJ/Nm3</t>
  </si>
  <si>
    <t>feet</t>
  </si>
  <si>
    <t>TILE PLATE</t>
  </si>
  <si>
    <t>2" GLASS</t>
  </si>
  <si>
    <t>SWING AWAY</t>
  </si>
  <si>
    <t>CB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</si>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</sst>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 Narrow"/>
      <family val="2"/>
    </font>
    <font>
      <u/>
      <sz val="10"/>
      <name val="Arial"/>
      <family val="2"/>
    </font>
    <font>
      <b/>
      <i/>
      <sz val="8"/>
      <name val="Arial"/>
      <family val="2"/>
    </font>
    <font>
      <b/>
      <sz val="18"/>
      <name val="Arial Narrow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9"/>
      <name val="Arial"/>
      <family val="2"/>
    </font>
    <font>
      <sz val="7"/>
      <name val="Arial"/>
      <family val="2"/>
    </font>
    <font>
      <sz val="9"/>
      <color indexed="16"/>
      <name val="Arial"/>
      <family val="2"/>
    </font>
    <font>
      <b/>
      <sz val="8"/>
      <color indexed="16"/>
      <name val="Arial"/>
      <family val="2"/>
    </font>
    <font>
      <sz val="6"/>
      <name val="Arial Narrow"/>
      <family val="2"/>
    </font>
    <font>
      <i/>
      <sz val="8"/>
      <color indexed="23"/>
      <name val="Arial"/>
      <family val="2"/>
    </font>
    <font>
      <b/>
      <sz val="7.5"/>
      <color indexed="16"/>
      <name val="Arial"/>
      <family val="2"/>
    </font>
    <font>
      <b/>
      <vertAlign val="subscript"/>
      <sz val="7.5"/>
      <color indexed="16"/>
      <name val="Arial"/>
      <family val="2"/>
    </font>
    <font>
      <vertAlign val="subscript"/>
      <sz val="8"/>
      <name val="Arial"/>
      <family val="2"/>
    </font>
    <font>
      <sz val="7"/>
      <name val="Arial Narrow"/>
      <family val="2"/>
    </font>
    <font>
      <sz val="9"/>
      <name val="Helv"/>
    </font>
    <font>
      <sz val="8"/>
      <color indexed="8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i/>
      <sz val="16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</fills>
  <borders count="8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4" fillId="0" borderId="0" applyBorder="0"/>
    <xf numFmtId="9" fontId="1" fillId="0" borderId="0" applyFont="0" applyFill="0" applyBorder="0" applyAlignment="0" applyProtection="0"/>
  </cellStyleXfs>
  <cellXfs count="355">
    <xf numFmtId="0" fontId="0" fillId="0" borderId="0" xfId="0"/>
    <xf numFmtId="0" fontId="8" fillId="2" borderId="1" xfId="0" applyFont="1" applyFill="1" applyBorder="1" applyAlignment="1">
      <alignment horizontal="centerContinuous"/>
    </xf>
    <xf numFmtId="0" fontId="8" fillId="2" borderId="2" xfId="0" applyFont="1" applyFill="1" applyBorder="1" applyAlignment="1">
      <alignment horizontal="centerContinuous"/>
    </xf>
    <xf numFmtId="0" fontId="9" fillId="2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4" fillId="2" borderId="6" xfId="0" applyFont="1" applyFill="1" applyBorder="1"/>
    <xf numFmtId="0" fontId="0" fillId="2" borderId="6" xfId="0" applyFill="1" applyBorder="1"/>
    <xf numFmtId="0" fontId="4" fillId="2" borderId="6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2" borderId="11" xfId="0" applyFont="1" applyFill="1" applyBorder="1"/>
    <xf numFmtId="0" fontId="0" fillId="2" borderId="12" xfId="0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2" xfId="0" applyFont="1" applyFill="1" applyBorder="1" applyAlignment="1">
      <alignment horizontal="center"/>
    </xf>
    <xf numFmtId="0" fontId="3" fillId="2" borderId="17" xfId="0" applyFont="1" applyFill="1" applyBorder="1"/>
    <xf numFmtId="0" fontId="5" fillId="2" borderId="17" xfId="0" applyFont="1" applyFill="1" applyBorder="1" applyAlignment="1">
      <alignment horizontal="left"/>
    </xf>
    <xf numFmtId="0" fontId="4" fillId="2" borderId="18" xfId="0" applyFont="1" applyFill="1" applyBorder="1"/>
    <xf numFmtId="0" fontId="0" fillId="2" borderId="19" xfId="0" applyFill="1" applyBorder="1"/>
    <xf numFmtId="0" fontId="4" fillId="2" borderId="19" xfId="0" applyFont="1" applyFill="1" applyBorder="1"/>
    <xf numFmtId="0" fontId="10" fillId="2" borderId="6" xfId="0" applyFont="1" applyFill="1" applyBorder="1"/>
    <xf numFmtId="0" fontId="14" fillId="2" borderId="6" xfId="0" applyFont="1" applyFill="1" applyBorder="1"/>
    <xf numFmtId="0" fontId="7" fillId="2" borderId="6" xfId="0" applyFont="1" applyFill="1" applyBorder="1" applyAlignment="1">
      <alignment horizontal="center"/>
    </xf>
    <xf numFmtId="0" fontId="0" fillId="2" borderId="20" xfId="0" applyFill="1" applyBorder="1"/>
    <xf numFmtId="0" fontId="11" fillId="2" borderId="6" xfId="0" applyFont="1" applyFill="1" applyBorder="1"/>
    <xf numFmtId="0" fontId="4" fillId="2" borderId="21" xfId="0" applyFont="1" applyFill="1" applyBorder="1"/>
    <xf numFmtId="0" fontId="12" fillId="2" borderId="22" xfId="0" applyFont="1" applyFill="1" applyBorder="1"/>
    <xf numFmtId="0" fontId="0" fillId="0" borderId="0" xfId="0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right"/>
    </xf>
    <xf numFmtId="0" fontId="5" fillId="2" borderId="24" xfId="0" applyFont="1" applyFill="1" applyBorder="1" applyAlignment="1">
      <alignment horizontal="centerContinuous" vertical="center"/>
    </xf>
    <xf numFmtId="0" fontId="5" fillId="2" borderId="25" xfId="0" applyFont="1" applyFill="1" applyBorder="1" applyAlignment="1">
      <alignment horizontal="centerContinuous" vertical="top"/>
    </xf>
    <xf numFmtId="0" fontId="17" fillId="2" borderId="6" xfId="0" applyFont="1" applyFill="1" applyBorder="1"/>
    <xf numFmtId="0" fontId="13" fillId="2" borderId="8" xfId="0" applyFont="1" applyFill="1" applyBorder="1" applyAlignment="1" applyProtection="1">
      <alignment horizontal="center"/>
      <protection locked="0"/>
    </xf>
    <xf numFmtId="0" fontId="16" fillId="2" borderId="6" xfId="0" applyFont="1" applyFill="1" applyBorder="1" applyAlignment="1" applyProtection="1">
      <alignment horizontal="right"/>
      <protection locked="0"/>
    </xf>
    <xf numFmtId="0" fontId="16" fillId="2" borderId="21" xfId="0" applyFont="1" applyFill="1" applyBorder="1" applyAlignment="1" applyProtection="1">
      <alignment horizontal="right"/>
      <protection locked="0"/>
    </xf>
    <xf numFmtId="0" fontId="4" fillId="2" borderId="6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4" fillId="2" borderId="21" xfId="0" applyFont="1" applyFill="1" applyBorder="1" applyAlignment="1" applyProtection="1">
      <alignment horizontal="right"/>
      <protection locked="0"/>
    </xf>
    <xf numFmtId="0" fontId="16" fillId="2" borderId="26" xfId="0" applyFont="1" applyFill="1" applyBorder="1" applyAlignment="1" applyProtection="1">
      <alignment horizontal="right"/>
      <protection locked="0"/>
    </xf>
    <xf numFmtId="0" fontId="0" fillId="2" borderId="0" xfId="0" applyFill="1"/>
    <xf numFmtId="0" fontId="17" fillId="2" borderId="6" xfId="0" applyFont="1" applyFill="1" applyBorder="1" applyAlignment="1" applyProtection="1">
      <alignment horizontal="center"/>
      <protection locked="0"/>
    </xf>
    <xf numFmtId="0" fontId="16" fillId="2" borderId="6" xfId="0" applyFont="1" applyFill="1" applyBorder="1" applyProtection="1">
      <protection locked="0"/>
    </xf>
    <xf numFmtId="0" fontId="18" fillId="2" borderId="2" xfId="0" applyFont="1" applyFill="1" applyBorder="1" applyAlignment="1">
      <alignment horizontal="right"/>
    </xf>
    <xf numFmtId="0" fontId="19" fillId="2" borderId="21" xfId="0" applyFont="1" applyFill="1" applyBorder="1" applyAlignment="1">
      <alignment horizontal="right"/>
    </xf>
    <xf numFmtId="0" fontId="19" fillId="2" borderId="6" xfId="0" applyFont="1" applyFill="1" applyBorder="1" applyAlignment="1">
      <alignment horizontal="right"/>
    </xf>
    <xf numFmtId="0" fontId="20" fillId="2" borderId="8" xfId="0" applyFont="1" applyFill="1" applyBorder="1" applyProtection="1">
      <protection locked="0"/>
    </xf>
    <xf numFmtId="0" fontId="3" fillId="2" borderId="27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6" fillId="2" borderId="28" xfId="0" applyFont="1" applyFill="1" applyBorder="1"/>
    <xf numFmtId="0" fontId="5" fillId="2" borderId="0" xfId="0" applyFont="1" applyFill="1" applyAlignment="1">
      <alignment horizontal="right"/>
    </xf>
    <xf numFmtId="0" fontId="6" fillId="2" borderId="29" xfId="0" applyFont="1" applyFill="1" applyBorder="1" applyAlignment="1">
      <alignment horizontal="right"/>
    </xf>
    <xf numFmtId="0" fontId="4" fillId="2" borderId="30" xfId="0" applyFont="1" applyFill="1" applyBorder="1" applyAlignment="1">
      <alignment horizontal="center"/>
    </xf>
    <xf numFmtId="0" fontId="10" fillId="2" borderId="19" xfId="0" applyFont="1" applyFill="1" applyBorder="1"/>
    <xf numFmtId="0" fontId="23" fillId="2" borderId="4" xfId="0" applyFont="1" applyFill="1" applyBorder="1" applyAlignment="1">
      <alignment horizontal="center"/>
    </xf>
    <xf numFmtId="0" fontId="17" fillId="2" borderId="8" xfId="0" applyFont="1" applyFill="1" applyBorder="1" applyAlignment="1" applyProtection="1">
      <alignment horizontal="center"/>
      <protection locked="0"/>
    </xf>
    <xf numFmtId="0" fontId="16" fillId="2" borderId="19" xfId="0" applyFont="1" applyFill="1" applyBorder="1" applyAlignment="1" applyProtection="1">
      <alignment horizontal="right"/>
      <protection locked="0"/>
    </xf>
    <xf numFmtId="0" fontId="4" fillId="2" borderId="31" xfId="0" applyFont="1" applyFill="1" applyBorder="1"/>
    <xf numFmtId="0" fontId="13" fillId="2" borderId="6" xfId="0" applyFont="1" applyFill="1" applyBorder="1" applyAlignment="1" applyProtection="1">
      <alignment horizontal="center"/>
      <protection locked="0"/>
    </xf>
    <xf numFmtId="0" fontId="13" fillId="2" borderId="6" xfId="0" quotePrefix="1" applyFont="1" applyFill="1" applyBorder="1" applyAlignment="1" applyProtection="1">
      <alignment horizontal="center"/>
      <protection locked="0"/>
    </xf>
    <xf numFmtId="0" fontId="13" fillId="2" borderId="11" xfId="0" applyFont="1" applyFill="1" applyBorder="1" applyAlignment="1" applyProtection="1">
      <alignment horizontal="center"/>
      <protection locked="0"/>
    </xf>
    <xf numFmtId="0" fontId="13" fillId="2" borderId="12" xfId="0" applyFont="1" applyFill="1" applyBorder="1" applyAlignment="1" applyProtection="1">
      <alignment horizontal="center"/>
      <protection locked="0"/>
    </xf>
    <xf numFmtId="0" fontId="13" fillId="2" borderId="32" xfId="0" applyFont="1" applyFill="1" applyBorder="1" applyAlignment="1" applyProtection="1">
      <alignment horizontal="center"/>
      <protection locked="0"/>
    </xf>
    <xf numFmtId="0" fontId="13" fillId="2" borderId="17" xfId="0" applyFont="1" applyFill="1" applyBorder="1" applyAlignment="1" applyProtection="1">
      <alignment horizontal="center"/>
      <protection locked="0"/>
    </xf>
    <xf numFmtId="49" fontId="13" fillId="2" borderId="8" xfId="0" applyNumberFormat="1" applyFont="1" applyFill="1" applyBorder="1" applyAlignment="1" applyProtection="1">
      <alignment horizontal="center"/>
      <protection locked="0"/>
    </xf>
    <xf numFmtId="49" fontId="13" fillId="2" borderId="6" xfId="0" applyNumberFormat="1" applyFont="1" applyFill="1" applyBorder="1" applyAlignment="1" applyProtection="1">
      <alignment horizontal="center"/>
      <protection locked="0"/>
    </xf>
    <xf numFmtId="49" fontId="13" fillId="2" borderId="18" xfId="0" applyNumberFormat="1" applyFont="1" applyFill="1" applyBorder="1" applyAlignment="1" applyProtection="1">
      <alignment horizontal="center"/>
      <protection locked="0"/>
    </xf>
    <xf numFmtId="49" fontId="13" fillId="2" borderId="19" xfId="0" applyNumberFormat="1" applyFont="1" applyFill="1" applyBorder="1" applyAlignment="1" applyProtection="1">
      <alignment horizontal="center"/>
      <protection locked="0"/>
    </xf>
    <xf numFmtId="3" fontId="13" fillId="2" borderId="11" xfId="0" applyNumberFormat="1" applyFont="1" applyFill="1" applyBorder="1" applyAlignment="1" applyProtection="1">
      <alignment horizontal="center"/>
      <protection locked="0"/>
    </xf>
    <xf numFmtId="164" fontId="4" fillId="2" borderId="1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0" fontId="17" fillId="2" borderId="32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0" fontId="12" fillId="0" borderId="33" xfId="0" applyFont="1" applyBorder="1" applyAlignment="1">
      <alignment horizontal="center"/>
    </xf>
    <xf numFmtId="0" fontId="4" fillId="0" borderId="34" xfId="0" applyFont="1" applyBorder="1"/>
    <xf numFmtId="0" fontId="4" fillId="0" borderId="35" xfId="0" applyFont="1" applyBorder="1"/>
    <xf numFmtId="0" fontId="0" fillId="0" borderId="36" xfId="0" applyBorder="1"/>
    <xf numFmtId="0" fontId="4" fillId="0" borderId="36" xfId="0" applyFont="1" applyBorder="1"/>
    <xf numFmtId="0" fontId="12" fillId="0" borderId="0" xfId="0" applyFont="1"/>
    <xf numFmtId="0" fontId="12" fillId="0" borderId="33" xfId="0" applyFont="1" applyBorder="1"/>
    <xf numFmtId="0" fontId="12" fillId="0" borderId="34" xfId="0" applyFont="1" applyBorder="1"/>
    <xf numFmtId="0" fontId="14" fillId="2" borderId="20" xfId="0" applyFont="1" applyFill="1" applyBorder="1"/>
    <xf numFmtId="0" fontId="17" fillId="2" borderId="32" xfId="0" applyFont="1" applyFill="1" applyBorder="1" applyAlignment="1" applyProtection="1">
      <alignment horizontal="center"/>
      <protection locked="0"/>
    </xf>
    <xf numFmtId="0" fontId="17" fillId="2" borderId="17" xfId="0" applyFont="1" applyFill="1" applyBorder="1" applyAlignment="1" applyProtection="1">
      <alignment horizontal="center"/>
      <protection locked="0"/>
    </xf>
    <xf numFmtId="0" fontId="4" fillId="2" borderId="32" xfId="0" applyFont="1" applyFill="1" applyBorder="1"/>
    <xf numFmtId="0" fontId="0" fillId="2" borderId="17" xfId="0" applyFill="1" applyBorder="1"/>
    <xf numFmtId="0" fontId="4" fillId="2" borderId="22" xfId="0" applyFont="1" applyFill="1" applyBorder="1"/>
    <xf numFmtId="0" fontId="0" fillId="2" borderId="22" xfId="0" applyFill="1" applyBorder="1" applyAlignment="1">
      <alignment horizontal="center"/>
    </xf>
    <xf numFmtId="3" fontId="16" fillId="2" borderId="21" xfId="0" applyNumberFormat="1" applyFont="1" applyFill="1" applyBorder="1" applyAlignment="1" applyProtection="1">
      <alignment horizontal="right"/>
      <protection locked="0"/>
    </xf>
    <xf numFmtId="0" fontId="16" fillId="2" borderId="21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13" fillId="2" borderId="18" xfId="0" applyFont="1" applyFill="1" applyBorder="1" applyAlignment="1" applyProtection="1">
      <alignment horizontal="center"/>
      <protection locked="0"/>
    </xf>
    <xf numFmtId="0" fontId="13" fillId="2" borderId="19" xfId="0" applyFont="1" applyFill="1" applyBorder="1" applyAlignment="1" applyProtection="1">
      <alignment horizontal="center"/>
      <protection locked="0"/>
    </xf>
    <xf numFmtId="0" fontId="17" fillId="0" borderId="29" xfId="0" applyFont="1" applyBorder="1" applyProtection="1">
      <protection locked="0"/>
    </xf>
    <xf numFmtId="0" fontId="13" fillId="0" borderId="38" xfId="0" applyFont="1" applyBorder="1" applyProtection="1">
      <protection locked="0"/>
    </xf>
    <xf numFmtId="0" fontId="13" fillId="0" borderId="39" xfId="0" applyFont="1" applyBorder="1" applyProtection="1">
      <protection locked="0"/>
    </xf>
    <xf numFmtId="0" fontId="4" fillId="2" borderId="1" xfId="0" applyFont="1" applyFill="1" applyBorder="1" applyAlignment="1">
      <alignment horizontal="center" vertical="center"/>
    </xf>
    <xf numFmtId="0" fontId="13" fillId="0" borderId="40" xfId="0" applyFont="1" applyBorder="1" applyProtection="1">
      <protection locked="0"/>
    </xf>
    <xf numFmtId="0" fontId="6" fillId="2" borderId="40" xfId="0" applyFont="1" applyFill="1" applyBorder="1" applyAlignment="1">
      <alignment horizontal="right"/>
    </xf>
    <xf numFmtId="0" fontId="5" fillId="2" borderId="40" xfId="0" applyFont="1" applyFill="1" applyBorder="1" applyAlignment="1">
      <alignment horizontal="right"/>
    </xf>
    <xf numFmtId="0" fontId="6" fillId="2" borderId="41" xfId="0" applyFont="1" applyFill="1" applyBorder="1"/>
    <xf numFmtId="0" fontId="4" fillId="0" borderId="8" xfId="0" applyFont="1" applyBorder="1"/>
    <xf numFmtId="0" fontId="4" fillId="0" borderId="6" xfId="0" applyFont="1" applyBorder="1"/>
    <xf numFmtId="0" fontId="0" fillId="0" borderId="6" xfId="0" applyBorder="1"/>
    <xf numFmtId="0" fontId="16" fillId="0" borderId="21" xfId="0" applyFont="1" applyBorder="1" applyAlignment="1" applyProtection="1">
      <alignment horizontal="right"/>
      <protection locked="0"/>
    </xf>
    <xf numFmtId="0" fontId="13" fillId="3" borderId="42" xfId="0" applyFont="1" applyFill="1" applyBorder="1" applyAlignment="1" applyProtection="1">
      <alignment horizontal="center"/>
      <protection locked="0"/>
    </xf>
    <xf numFmtId="0" fontId="25" fillId="3" borderId="42" xfId="0" applyFont="1" applyFill="1" applyBorder="1" applyAlignment="1" applyProtection="1">
      <alignment horizontal="center"/>
      <protection locked="0"/>
    </xf>
    <xf numFmtId="0" fontId="13" fillId="3" borderId="6" xfId="0" applyFont="1" applyFill="1" applyBorder="1" applyAlignment="1" applyProtection="1">
      <alignment horizontal="center"/>
      <protection locked="0"/>
    </xf>
    <xf numFmtId="0" fontId="13" fillId="3" borderId="12" xfId="0" applyFont="1" applyFill="1" applyBorder="1" applyAlignment="1" applyProtection="1">
      <alignment horizontal="center"/>
      <protection locked="0"/>
    </xf>
    <xf numFmtId="3" fontId="13" fillId="3" borderId="42" xfId="0" applyNumberFormat="1" applyFont="1" applyFill="1" applyBorder="1" applyAlignment="1" applyProtection="1">
      <alignment horizontal="center"/>
      <protection locked="0"/>
    </xf>
    <xf numFmtId="0" fontId="25" fillId="0" borderId="42" xfId="0" applyFont="1" applyBorder="1" applyAlignment="1" applyProtection="1">
      <alignment horizontal="center"/>
      <protection locked="0"/>
    </xf>
    <xf numFmtId="0" fontId="4" fillId="2" borderId="43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16" fillId="0" borderId="44" xfId="0" applyFont="1" applyBorder="1" applyAlignment="1" applyProtection="1">
      <alignment horizontal="right"/>
      <protection locked="0"/>
    </xf>
    <xf numFmtId="0" fontId="4" fillId="2" borderId="0" xfId="0" applyFont="1" applyFill="1"/>
    <xf numFmtId="0" fontId="13" fillId="0" borderId="42" xfId="0" applyFont="1" applyBorder="1" applyAlignment="1" applyProtection="1">
      <alignment horizontal="center"/>
      <protection locked="0"/>
    </xf>
    <xf numFmtId="0" fontId="13" fillId="0" borderId="45" xfId="0" applyFont="1" applyBorder="1" applyAlignment="1" applyProtection="1">
      <alignment horizontal="center"/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17" fillId="3" borderId="17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4" fillId="2" borderId="20" xfId="0" applyFont="1" applyFill="1" applyBorder="1"/>
    <xf numFmtId="0" fontId="19" fillId="2" borderId="46" xfId="0" applyFont="1" applyFill="1" applyBorder="1" applyAlignment="1">
      <alignment horizontal="right"/>
    </xf>
    <xf numFmtId="0" fontId="13" fillId="2" borderId="31" xfId="0" applyFont="1" applyFill="1" applyBorder="1" applyAlignment="1" applyProtection="1">
      <alignment horizontal="center"/>
      <protection locked="0"/>
    </xf>
    <xf numFmtId="0" fontId="13" fillId="2" borderId="2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3" fillId="0" borderId="8" xfId="0" applyFont="1" applyBorder="1" applyAlignment="1" applyProtection="1">
      <alignment horizontal="center"/>
      <protection locked="0"/>
    </xf>
    <xf numFmtId="0" fontId="13" fillId="0" borderId="32" xfId="0" applyFont="1" applyBorder="1" applyAlignment="1" applyProtection="1">
      <alignment horizontal="center"/>
      <protection locked="0"/>
    </xf>
    <xf numFmtId="0" fontId="14" fillId="0" borderId="0" xfId="0" applyFont="1"/>
    <xf numFmtId="0" fontId="13" fillId="0" borderId="0" xfId="0" applyFont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1" fillId="0" borderId="0" xfId="0" applyFont="1"/>
    <xf numFmtId="0" fontId="4" fillId="0" borderId="0" xfId="0" applyFont="1" applyAlignment="1">
      <alignment horizontal="right"/>
    </xf>
    <xf numFmtId="14" fontId="13" fillId="0" borderId="4" xfId="0" quotePrefix="1" applyNumberFormat="1" applyFont="1" applyBorder="1" applyAlignment="1" applyProtection="1">
      <alignment horizontal="center"/>
      <protection locked="0"/>
    </xf>
    <xf numFmtId="15" fontId="13" fillId="0" borderId="47" xfId="0" applyNumberFormat="1" applyFont="1" applyBorder="1" applyAlignment="1" applyProtection="1">
      <alignment horizontal="center"/>
      <protection locked="0"/>
    </xf>
    <xf numFmtId="0" fontId="3" fillId="2" borderId="24" xfId="0" applyFont="1" applyFill="1" applyBorder="1" applyAlignment="1">
      <alignment horizontal="center"/>
    </xf>
    <xf numFmtId="0" fontId="4" fillId="0" borderId="48" xfId="0" applyFont="1" applyBorder="1" applyAlignment="1">
      <alignment horizontal="center"/>
    </xf>
    <xf numFmtId="49" fontId="13" fillId="0" borderId="49" xfId="0" applyNumberFormat="1" applyFont="1" applyBorder="1" applyAlignment="1" applyProtection="1">
      <alignment horizontal="center"/>
      <protection locked="0"/>
    </xf>
    <xf numFmtId="0" fontId="25" fillId="3" borderId="8" xfId="0" applyFont="1" applyFill="1" applyBorder="1" applyAlignment="1" applyProtection="1">
      <alignment horizontal="center"/>
      <protection locked="0"/>
    </xf>
    <xf numFmtId="3" fontId="13" fillId="3" borderId="8" xfId="0" applyNumberFormat="1" applyFont="1" applyFill="1" applyBorder="1" applyAlignment="1" applyProtection="1">
      <alignment horizontal="center"/>
      <protection locked="0"/>
    </xf>
    <xf numFmtId="0" fontId="13" fillId="3" borderId="8" xfId="0" applyFont="1" applyFill="1" applyBorder="1" applyAlignment="1" applyProtection="1">
      <alignment horizontal="center"/>
      <protection locked="0"/>
    </xf>
    <xf numFmtId="0" fontId="25" fillId="0" borderId="8" xfId="0" applyFont="1" applyBorder="1" applyAlignment="1" applyProtection="1">
      <alignment horizontal="center"/>
      <protection locked="0"/>
    </xf>
    <xf numFmtId="0" fontId="8" fillId="2" borderId="3" xfId="0" applyFont="1" applyFill="1" applyBorder="1" applyAlignment="1">
      <alignment horizontal="centerContinuous"/>
    </xf>
    <xf numFmtId="0" fontId="4" fillId="0" borderId="5" xfId="0" applyFont="1" applyBorder="1"/>
    <xf numFmtId="0" fontId="0" fillId="0" borderId="5" xfId="0" applyBorder="1"/>
    <xf numFmtId="0" fontId="14" fillId="0" borderId="5" xfId="0" applyFont="1" applyBorder="1"/>
    <xf numFmtId="0" fontId="17" fillId="0" borderId="5" xfId="0" applyFont="1" applyBorder="1" applyAlignment="1" applyProtection="1">
      <alignment horizontal="center"/>
      <protection locked="0"/>
    </xf>
    <xf numFmtId="49" fontId="13" fillId="0" borderId="48" xfId="0" applyNumberFormat="1" applyFont="1" applyBorder="1" applyAlignment="1" applyProtection="1">
      <alignment horizontal="center"/>
      <protection locked="0"/>
    </xf>
    <xf numFmtId="0" fontId="4" fillId="0" borderId="50" xfId="0" applyFont="1" applyBorder="1" applyAlignment="1">
      <alignment horizont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/>
    </xf>
    <xf numFmtId="0" fontId="17" fillId="3" borderId="17" xfId="0" applyFont="1" applyFill="1" applyBorder="1" applyAlignment="1" applyProtection="1">
      <alignment horizontal="left"/>
      <protection locked="0"/>
    </xf>
    <xf numFmtId="0" fontId="13" fillId="3" borderId="6" xfId="0" applyFont="1" applyFill="1" applyBorder="1" applyAlignment="1" applyProtection="1">
      <alignment horizontal="left"/>
      <protection locked="0"/>
    </xf>
    <xf numFmtId="0" fontId="13" fillId="3" borderId="6" xfId="0" quotePrefix="1" applyFont="1" applyFill="1" applyBorder="1" applyAlignment="1" applyProtection="1">
      <alignment horizontal="left"/>
      <protection locked="0"/>
    </xf>
    <xf numFmtId="49" fontId="13" fillId="3" borderId="6" xfId="0" applyNumberFormat="1" applyFont="1" applyFill="1" applyBorder="1" applyAlignment="1" applyProtection="1">
      <alignment horizontal="left"/>
      <protection locked="0"/>
    </xf>
    <xf numFmtId="49" fontId="13" fillId="3" borderId="19" xfId="0" applyNumberFormat="1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vertical="center"/>
    </xf>
    <xf numFmtId="0" fontId="13" fillId="0" borderId="0" xfId="0" applyFont="1" applyAlignment="1" applyProtection="1">
      <alignment horizontal="right"/>
      <protection locked="0"/>
    </xf>
    <xf numFmtId="0" fontId="13" fillId="0" borderId="6" xfId="0" applyFont="1" applyBorder="1" applyAlignment="1" applyProtection="1">
      <alignment horizontal="left"/>
      <protection locked="0"/>
    </xf>
    <xf numFmtId="0" fontId="13" fillId="3" borderId="19" xfId="0" applyFont="1" applyFill="1" applyBorder="1" applyAlignment="1" applyProtection="1">
      <alignment horizontal="left"/>
      <protection locked="0"/>
    </xf>
    <xf numFmtId="0" fontId="13" fillId="2" borderId="6" xfId="0" applyFont="1" applyFill="1" applyBorder="1" applyAlignment="1" applyProtection="1">
      <alignment horizontal="left"/>
      <protection locked="0"/>
    </xf>
    <xf numFmtId="0" fontId="4" fillId="0" borderId="52" xfId="0" applyFont="1" applyBorder="1" applyAlignment="1">
      <alignment horizontal="center"/>
    </xf>
    <xf numFmtId="15" fontId="4" fillId="0" borderId="47" xfId="0" applyNumberFormat="1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right"/>
    </xf>
    <xf numFmtId="0" fontId="4" fillId="3" borderId="54" xfId="0" applyFont="1" applyFill="1" applyBorder="1" applyAlignment="1">
      <alignment horizontal="left"/>
    </xf>
    <xf numFmtId="0" fontId="4" fillId="3" borderId="55" xfId="0" applyFont="1" applyFill="1" applyBorder="1" applyAlignment="1">
      <alignment horizontal="left"/>
    </xf>
    <xf numFmtId="0" fontId="4" fillId="3" borderId="55" xfId="0" applyFont="1" applyFill="1" applyBorder="1" applyAlignment="1">
      <alignment horizontal="center"/>
    </xf>
    <xf numFmtId="14" fontId="13" fillId="3" borderId="4" xfId="0" quotePrefix="1" applyNumberFormat="1" applyFont="1" applyFill="1" applyBorder="1" applyAlignment="1" applyProtection="1">
      <alignment horizontal="center"/>
      <protection locked="0"/>
    </xf>
    <xf numFmtId="15" fontId="13" fillId="3" borderId="47" xfId="0" applyNumberFormat="1" applyFont="1" applyFill="1" applyBorder="1" applyAlignment="1" applyProtection="1">
      <alignment horizontal="center"/>
      <protection locked="0"/>
    </xf>
    <xf numFmtId="0" fontId="5" fillId="2" borderId="52" xfId="0" applyFont="1" applyFill="1" applyBorder="1" applyAlignment="1">
      <alignment horizontal="centerContinuous" vertical="center"/>
    </xf>
    <xf numFmtId="164" fontId="4" fillId="2" borderId="18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4" fillId="0" borderId="54" xfId="0" applyFont="1" applyBorder="1" applyAlignment="1">
      <alignment horizontal="center"/>
    </xf>
    <xf numFmtId="0" fontId="29" fillId="0" borderId="0" xfId="0" applyFont="1"/>
    <xf numFmtId="0" fontId="4" fillId="0" borderId="54" xfId="0" applyFont="1" applyBorder="1"/>
    <xf numFmtId="0" fontId="4" fillId="0" borderId="0" xfId="0" applyFont="1" applyAlignment="1">
      <alignment horizontal="center"/>
    </xf>
    <xf numFmtId="0" fontId="29" fillId="0" borderId="56" xfId="0" applyFont="1" applyBorder="1"/>
    <xf numFmtId="2" fontId="29" fillId="0" borderId="0" xfId="0" applyNumberFormat="1" applyFont="1"/>
    <xf numFmtId="0" fontId="29" fillId="0" borderId="35" xfId="0" applyFont="1" applyBorder="1"/>
    <xf numFmtId="9" fontId="25" fillId="3" borderId="42" xfId="2" applyFont="1" applyFill="1" applyBorder="1" applyAlignment="1" applyProtection="1">
      <alignment horizontal="center"/>
      <protection locked="0"/>
    </xf>
    <xf numFmtId="9" fontId="25" fillId="3" borderId="8" xfId="2" applyFont="1" applyFill="1" applyBorder="1" applyAlignment="1" applyProtection="1">
      <alignment horizontal="center"/>
      <protection locked="0"/>
    </xf>
    <xf numFmtId="9" fontId="13" fillId="0" borderId="21" xfId="2" applyFont="1" applyFill="1" applyBorder="1" applyAlignment="1" applyProtection="1">
      <alignment horizontal="center"/>
      <protection locked="0"/>
    </xf>
    <xf numFmtId="9" fontId="13" fillId="0" borderId="42" xfId="2" applyFont="1" applyFill="1" applyBorder="1" applyAlignment="1" applyProtection="1">
      <alignment horizontal="center"/>
      <protection locked="0"/>
    </xf>
    <xf numFmtId="9" fontId="13" fillId="0" borderId="8" xfId="2" applyFont="1" applyFill="1" applyBorder="1" applyAlignment="1" applyProtection="1">
      <alignment horizontal="center"/>
      <protection locked="0"/>
    </xf>
    <xf numFmtId="0" fontId="29" fillId="0" borderId="33" xfId="0" applyFont="1" applyBorder="1"/>
    <xf numFmtId="0" fontId="29" fillId="0" borderId="54" xfId="0" applyFont="1" applyBorder="1"/>
    <xf numFmtId="3" fontId="25" fillId="0" borderId="42" xfId="0" applyNumberFormat="1" applyFont="1" applyBorder="1" applyAlignment="1" applyProtection="1">
      <alignment horizontal="center"/>
      <protection locked="0"/>
    </xf>
    <xf numFmtId="2" fontId="25" fillId="0" borderId="42" xfId="0" applyNumberFormat="1" applyFont="1" applyBorder="1" applyAlignment="1" applyProtection="1">
      <alignment horizontal="center"/>
      <protection locked="0"/>
    </xf>
    <xf numFmtId="164" fontId="25" fillId="0" borderId="42" xfId="0" applyNumberFormat="1" applyFont="1" applyBorder="1" applyAlignment="1" applyProtection="1">
      <alignment horizontal="center"/>
      <protection locked="0"/>
    </xf>
    <xf numFmtId="0" fontId="4" fillId="3" borderId="57" xfId="0" applyFont="1" applyFill="1" applyBorder="1" applyAlignment="1">
      <alignment horizontal="center"/>
    </xf>
    <xf numFmtId="0" fontId="4" fillId="0" borderId="29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4" fillId="0" borderId="59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0" xfId="0" applyFont="1" applyBorder="1" applyAlignment="1">
      <alignment horizontal="left"/>
    </xf>
    <xf numFmtId="0" fontId="4" fillId="0" borderId="61" xfId="0" applyFont="1" applyBorder="1" applyAlignment="1">
      <alignment horizontal="left"/>
    </xf>
    <xf numFmtId="49" fontId="13" fillId="0" borderId="3" xfId="0" applyNumberFormat="1" applyFont="1" applyBorder="1" applyAlignment="1" applyProtection="1">
      <alignment horizontal="center"/>
      <protection locked="0"/>
    </xf>
    <xf numFmtId="0" fontId="4" fillId="0" borderId="25" xfId="0" applyFont="1" applyBorder="1" applyAlignment="1">
      <alignment horizontal="center"/>
    </xf>
    <xf numFmtId="49" fontId="13" fillId="0" borderId="2" xfId="0" applyNumberFormat="1" applyFont="1" applyBorder="1" applyAlignment="1" applyProtection="1">
      <alignment horizontal="center"/>
      <protection locked="0"/>
    </xf>
    <xf numFmtId="0" fontId="4" fillId="2" borderId="26" xfId="0" applyFont="1" applyFill="1" applyBorder="1" applyAlignment="1">
      <alignment horizontal="right"/>
    </xf>
    <xf numFmtId="164" fontId="4" fillId="2" borderId="62" xfId="0" applyNumberFormat="1" applyFont="1" applyFill="1" applyBorder="1" applyAlignment="1">
      <alignment horizontal="center"/>
    </xf>
    <xf numFmtId="49" fontId="13" fillId="3" borderId="0" xfId="0" applyNumberFormat="1" applyFont="1" applyFill="1" applyAlignment="1" applyProtection="1">
      <alignment horizontal="center"/>
      <protection locked="0"/>
    </xf>
    <xf numFmtId="49" fontId="13" fillId="3" borderId="63" xfId="0" applyNumberFormat="1" applyFont="1" applyFill="1" applyBorder="1" applyAlignment="1" applyProtection="1">
      <alignment horizontal="center"/>
      <protection locked="0"/>
    </xf>
    <xf numFmtId="49" fontId="13" fillId="3" borderId="49" xfId="0" applyNumberFormat="1" applyFont="1" applyFill="1" applyBorder="1" applyAlignment="1" applyProtection="1">
      <alignment horizontal="center"/>
      <protection locked="0"/>
    </xf>
    <xf numFmtId="0" fontId="4" fillId="2" borderId="64" xfId="0" applyFont="1" applyFill="1" applyBorder="1" applyAlignment="1">
      <alignment horizontal="center"/>
    </xf>
    <xf numFmtId="0" fontId="4" fillId="3" borderId="65" xfId="0" applyFont="1" applyFill="1" applyBorder="1" applyAlignment="1">
      <alignment horizontal="left"/>
    </xf>
    <xf numFmtId="0" fontId="4" fillId="3" borderId="66" xfId="0" applyFont="1" applyFill="1" applyBorder="1" applyAlignment="1">
      <alignment horizontal="left"/>
    </xf>
    <xf numFmtId="49" fontId="13" fillId="3" borderId="67" xfId="0" applyNumberFormat="1" applyFont="1" applyFill="1" applyBorder="1" applyAlignment="1" applyProtection="1">
      <alignment horizontal="center"/>
      <protection locked="0"/>
    </xf>
    <xf numFmtId="49" fontId="13" fillId="3" borderId="68" xfId="0" applyNumberFormat="1" applyFont="1" applyFill="1" applyBorder="1" applyAlignment="1" applyProtection="1">
      <alignment horizontal="center"/>
      <protection locked="0"/>
    </xf>
    <xf numFmtId="49" fontId="13" fillId="3" borderId="69" xfId="0" applyNumberFormat="1" applyFont="1" applyFill="1" applyBorder="1" applyAlignment="1" applyProtection="1">
      <alignment horizontal="center"/>
      <protection locked="0"/>
    </xf>
    <xf numFmtId="49" fontId="13" fillId="0" borderId="63" xfId="0" applyNumberFormat="1" applyFont="1" applyBorder="1" applyAlignment="1" applyProtection="1">
      <alignment horizontal="center"/>
      <protection locked="0"/>
    </xf>
    <xf numFmtId="49" fontId="13" fillId="0" borderId="68" xfId="0" applyNumberFormat="1" applyFont="1" applyBorder="1" applyAlignment="1" applyProtection="1">
      <alignment horizontal="center"/>
      <protection locked="0"/>
    </xf>
    <xf numFmtId="49" fontId="13" fillId="0" borderId="69" xfId="0" applyNumberFormat="1" applyFont="1" applyBorder="1" applyAlignment="1" applyProtection="1">
      <alignment horizontal="center"/>
      <protection locked="0"/>
    </xf>
    <xf numFmtId="49" fontId="13" fillId="0" borderId="67" xfId="0" applyNumberFormat="1" applyFont="1" applyBorder="1" applyAlignment="1" applyProtection="1">
      <alignment horizontal="center"/>
      <protection locked="0"/>
    </xf>
    <xf numFmtId="0" fontId="13" fillId="2" borderId="6" xfId="0" quotePrefix="1" applyFont="1" applyFill="1" applyBorder="1" applyAlignment="1" applyProtection="1">
      <alignment horizontal="left"/>
      <protection locked="0"/>
    </xf>
    <xf numFmtId="49" fontId="13" fillId="2" borderId="6" xfId="0" applyNumberFormat="1" applyFont="1" applyFill="1" applyBorder="1" applyAlignment="1" applyProtection="1">
      <alignment horizontal="left"/>
      <protection locked="0"/>
    </xf>
    <xf numFmtId="49" fontId="13" fillId="2" borderId="19" xfId="0" applyNumberFormat="1" applyFont="1" applyFill="1" applyBorder="1" applyAlignment="1" applyProtection="1">
      <alignment horizontal="left"/>
      <protection locked="0"/>
    </xf>
    <xf numFmtId="0" fontId="13" fillId="2" borderId="19" xfId="0" applyFont="1" applyFill="1" applyBorder="1" applyAlignment="1" applyProtection="1">
      <alignment horizontal="left"/>
      <protection locked="0"/>
    </xf>
    <xf numFmtId="0" fontId="4" fillId="0" borderId="70" xfId="0" applyFont="1" applyBorder="1" applyAlignment="1">
      <alignment horizontal="center"/>
    </xf>
    <xf numFmtId="49" fontId="13" fillId="3" borderId="71" xfId="0" applyNumberFormat="1" applyFont="1" applyFill="1" applyBorder="1" applyAlignment="1" applyProtection="1">
      <alignment horizontal="center"/>
      <protection locked="0"/>
    </xf>
    <xf numFmtId="0" fontId="17" fillId="3" borderId="12" xfId="0" applyFont="1" applyFill="1" applyBorder="1" applyAlignment="1" applyProtection="1">
      <alignment horizontal="center"/>
      <protection locked="0"/>
    </xf>
    <xf numFmtId="0" fontId="17" fillId="3" borderId="54" xfId="0" applyFont="1" applyFill="1" applyBorder="1" applyAlignment="1" applyProtection="1">
      <alignment horizontal="center"/>
      <protection locked="0"/>
    </xf>
    <xf numFmtId="0" fontId="17" fillId="3" borderId="17" xfId="0" applyFont="1" applyFill="1" applyBorder="1" applyAlignment="1" applyProtection="1">
      <alignment horizontal="center"/>
      <protection locked="0"/>
    </xf>
    <xf numFmtId="0" fontId="17" fillId="3" borderId="20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0" fontId="13" fillId="4" borderId="6" xfId="0" applyFont="1" applyFill="1" applyBorder="1" applyAlignment="1" applyProtection="1">
      <alignment horizontal="left"/>
      <protection locked="0"/>
    </xf>
    <xf numFmtId="0" fontId="13" fillId="4" borderId="72" xfId="0" applyFont="1" applyFill="1" applyBorder="1" applyAlignment="1" applyProtection="1">
      <alignment horizontal="left"/>
      <protection locked="0"/>
    </xf>
    <xf numFmtId="0" fontId="4" fillId="2" borderId="5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4" xfId="0" applyBorder="1" applyAlignment="1">
      <alignment horizontal="center"/>
    </xf>
    <xf numFmtId="0" fontId="11" fillId="2" borderId="52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56" xfId="0" applyFont="1" applyFill="1" applyBorder="1" applyAlignment="1">
      <alignment horizontal="left"/>
    </xf>
    <xf numFmtId="0" fontId="30" fillId="2" borderId="52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/>
    </xf>
    <xf numFmtId="0" fontId="3" fillId="2" borderId="75" xfId="0" applyFont="1" applyFill="1" applyBorder="1" applyAlignment="1">
      <alignment horizontal="center"/>
    </xf>
    <xf numFmtId="0" fontId="13" fillId="4" borderId="12" xfId="0" applyFont="1" applyFill="1" applyBorder="1" applyAlignment="1" applyProtection="1">
      <alignment horizontal="left"/>
      <protection locked="0"/>
    </xf>
    <xf numFmtId="0" fontId="13" fillId="4" borderId="73" xfId="0" applyFont="1" applyFill="1" applyBorder="1" applyAlignment="1" applyProtection="1">
      <alignment horizontal="left"/>
      <protection locked="0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58" xfId="0" applyFont="1" applyFill="1" applyBorder="1" applyAlignment="1">
      <alignment horizontal="center"/>
    </xf>
    <xf numFmtId="0" fontId="27" fillId="2" borderId="24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4" fillId="2" borderId="82" xfId="0" applyFont="1" applyFill="1" applyBorder="1" applyAlignment="1">
      <alignment horizontal="left"/>
    </xf>
    <xf numFmtId="0" fontId="4" fillId="2" borderId="29" xfId="0" applyFont="1" applyFill="1" applyBorder="1" applyAlignment="1">
      <alignment horizontal="left"/>
    </xf>
    <xf numFmtId="0" fontId="4" fillId="2" borderId="8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49" fontId="13" fillId="4" borderId="6" xfId="0" applyNumberFormat="1" applyFont="1" applyFill="1" applyBorder="1" applyAlignment="1" applyProtection="1">
      <alignment horizontal="left"/>
      <protection locked="0"/>
    </xf>
    <xf numFmtId="49" fontId="13" fillId="4" borderId="72" xfId="0" applyNumberFormat="1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4" xfId="0" applyFont="1" applyFill="1" applyBorder="1" applyAlignment="1">
      <alignment horizontal="center"/>
    </xf>
    <xf numFmtId="0" fontId="26" fillId="0" borderId="76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6" fillId="0" borderId="56" xfId="0" applyFont="1" applyBorder="1" applyAlignment="1">
      <alignment horizontal="left"/>
    </xf>
    <xf numFmtId="0" fontId="13" fillId="4" borderId="17" xfId="0" applyFont="1" applyFill="1" applyBorder="1" applyAlignment="1" applyProtection="1">
      <alignment horizontal="left"/>
      <protection locked="0"/>
    </xf>
    <xf numFmtId="0" fontId="13" fillId="4" borderId="77" xfId="0" applyFont="1" applyFill="1" applyBorder="1" applyAlignment="1" applyProtection="1">
      <alignment horizontal="left"/>
      <protection locked="0"/>
    </xf>
    <xf numFmtId="0" fontId="7" fillId="0" borderId="76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56" xfId="0" applyFont="1" applyBorder="1" applyAlignment="1">
      <alignment horizontal="left"/>
    </xf>
    <xf numFmtId="0" fontId="10" fillId="0" borderId="7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56" xfId="0" applyFont="1" applyBorder="1" applyAlignment="1">
      <alignment horizontal="left"/>
    </xf>
    <xf numFmtId="0" fontId="2" fillId="2" borderId="78" xfId="0" applyFont="1" applyFill="1" applyBorder="1" applyAlignment="1">
      <alignment horizontal="center"/>
    </xf>
    <xf numFmtId="0" fontId="2" fillId="2" borderId="79" xfId="0" applyFont="1" applyFill="1" applyBorder="1" applyAlignment="1">
      <alignment horizontal="center"/>
    </xf>
    <xf numFmtId="0" fontId="13" fillId="0" borderId="29" xfId="0" applyFont="1" applyBorder="1" applyAlignment="1" applyProtection="1">
      <alignment horizontal="center"/>
      <protection locked="0"/>
    </xf>
    <xf numFmtId="0" fontId="15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/>
    </xf>
    <xf numFmtId="0" fontId="4" fillId="3" borderId="55" xfId="0" applyFont="1" applyFill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10" fillId="0" borderId="8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4" xfId="0" applyFont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61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left"/>
    </xf>
    <xf numFmtId="0" fontId="4" fillId="3" borderId="55" xfId="0" applyFont="1" applyFill="1" applyBorder="1" applyAlignment="1">
      <alignment horizontal="left"/>
    </xf>
    <xf numFmtId="0" fontId="31" fillId="2" borderId="25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4" fillId="3" borderId="81" xfId="0" applyFont="1" applyFill="1" applyBorder="1" applyAlignment="1">
      <alignment horizontal="left"/>
    </xf>
    <xf numFmtId="0" fontId="3" fillId="2" borderId="78" xfId="0" applyFont="1" applyFill="1" applyBorder="1" applyAlignment="1">
      <alignment horizontal="center"/>
    </xf>
    <xf numFmtId="0" fontId="13" fillId="0" borderId="78" xfId="0" applyFont="1" applyBorder="1" applyAlignment="1" applyProtection="1">
      <alignment horizontal="center"/>
      <protection locked="0"/>
    </xf>
    <xf numFmtId="0" fontId="4" fillId="3" borderId="40" xfId="0" applyFont="1" applyFill="1" applyBorder="1" applyAlignment="1">
      <alignment horizontal="left"/>
    </xf>
    <xf numFmtId="0" fontId="4" fillId="3" borderId="61" xfId="0" applyFont="1" applyFill="1" applyBorder="1" applyAlignment="1">
      <alignment horizontal="left"/>
    </xf>
    <xf numFmtId="0" fontId="4" fillId="3" borderId="54" xfId="0" applyFont="1" applyFill="1" applyBorder="1" applyAlignment="1">
      <alignment horizontal="left" vertical="center"/>
    </xf>
    <xf numFmtId="0" fontId="4" fillId="3" borderId="55" xfId="0" applyFont="1" applyFill="1" applyBorder="1" applyAlignment="1">
      <alignment horizontal="left" vertical="center"/>
    </xf>
    <xf numFmtId="0" fontId="4" fillId="3" borderId="60" xfId="0" applyFont="1" applyFill="1" applyBorder="1" applyAlignment="1">
      <alignment horizontal="center"/>
    </xf>
    <xf numFmtId="0" fontId="4" fillId="3" borderId="61" xfId="0" applyFont="1" applyFill="1" applyBorder="1" applyAlignment="1">
      <alignment horizontal="center"/>
    </xf>
    <xf numFmtId="0" fontId="13" fillId="0" borderId="38" xfId="0" applyFont="1" applyBorder="1" applyAlignment="1" applyProtection="1">
      <alignment horizontal="center"/>
      <protection locked="0"/>
    </xf>
    <xf numFmtId="0" fontId="13" fillId="0" borderId="39" xfId="0" applyFont="1" applyBorder="1" applyAlignment="1" applyProtection="1">
      <alignment horizont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2" fillId="2" borderId="7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20" fillId="3" borderId="81" xfId="0" applyFont="1" applyFill="1" applyBorder="1" applyAlignment="1" applyProtection="1">
      <alignment horizontal="left"/>
      <protection locked="0"/>
    </xf>
    <xf numFmtId="0" fontId="20" fillId="3" borderId="54" xfId="0" applyFont="1" applyFill="1" applyBorder="1" applyAlignment="1" applyProtection="1">
      <alignment horizontal="left"/>
      <protection locked="0"/>
    </xf>
    <xf numFmtId="0" fontId="20" fillId="3" borderId="55" xfId="0" applyFont="1" applyFill="1" applyBorder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13" fillId="0" borderId="54" xfId="0" applyFont="1" applyBorder="1" applyAlignment="1" applyProtection="1">
      <alignment horizontal="center"/>
      <protection locked="0"/>
    </xf>
    <xf numFmtId="0" fontId="13" fillId="4" borderId="12" xfId="0" applyFont="1" applyFill="1" applyBorder="1" applyAlignment="1" applyProtection="1">
      <alignment horizontal="center"/>
      <protection locked="0"/>
    </xf>
    <xf numFmtId="0" fontId="13" fillId="4" borderId="73" xfId="0" applyFont="1" applyFill="1" applyBorder="1" applyAlignment="1" applyProtection="1">
      <alignment horizontal="center"/>
      <protection locked="0"/>
    </xf>
    <xf numFmtId="0" fontId="3" fillId="3" borderId="54" xfId="0" applyFont="1" applyFill="1" applyBorder="1" applyAlignment="1">
      <alignment horizontal="left"/>
    </xf>
    <xf numFmtId="0" fontId="13" fillId="3" borderId="54" xfId="0" applyFont="1" applyFill="1" applyBorder="1" applyAlignment="1" applyProtection="1">
      <alignment horizontal="left"/>
      <protection locked="0"/>
    </xf>
    <xf numFmtId="0" fontId="13" fillId="3" borderId="55" xfId="0" applyFont="1" applyFill="1" applyBorder="1" applyAlignment="1" applyProtection="1">
      <alignment horizontal="left"/>
      <protection locked="0"/>
    </xf>
    <xf numFmtId="0" fontId="0" fillId="3" borderId="54" xfId="0" applyFill="1" applyBorder="1" applyAlignment="1">
      <alignment horizontal="left"/>
    </xf>
    <xf numFmtId="0" fontId="0" fillId="3" borderId="55" xfId="0" applyFill="1" applyBorder="1" applyAlignment="1">
      <alignment horizontal="left"/>
    </xf>
  </cellXfs>
  <cellStyles count="3">
    <cellStyle name="API" xfId="1" xr:uid="{00000000-0005-0000-0000-000000000000}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111095</xdr:colOff>
      <xdr:row>76</xdr:row>
      <xdr:rowOff>68366</xdr:rowOff>
    </xdr:from>
    <xdr:to>
      <xdr:col>6</xdr:col>
      <xdr:colOff>717847</xdr:colOff>
      <xdr:row>79</xdr:row>
      <xdr:rowOff>581114</xdr:rowOff>
    </xdr:to>
    <xdr:pic>
      <xdr:nvPicPr>
        <xdr:cNvPr id="29722" name="Picture 5" descr="New Zeeco Logo GS">
          <a:extLst>
            <a:ext uri="{FF2B5EF4-FFF2-40B4-BE49-F238E27FC236}">
              <a16:creationId xmlns:a16="http://schemas.microsoft.com/office/drawing/2014/main" id="{00000000-0008-0000-0000-00001A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684" y="13066520"/>
          <a:ext cx="999858" cy="1076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119641</xdr:colOff>
      <xdr:row>148</xdr:row>
      <xdr:rowOff>51275</xdr:rowOff>
    </xdr:from>
    <xdr:to>
      <xdr:col>6</xdr:col>
      <xdr:colOff>700755</xdr:colOff>
      <xdr:row>151</xdr:row>
      <xdr:rowOff>538385</xdr:rowOff>
    </xdr:to>
    <xdr:pic>
      <xdr:nvPicPr>
        <xdr:cNvPr id="29723" name="Picture 7" descr="New Zeeco Logo GS">
          <a:extLst>
            <a:ext uri="{FF2B5EF4-FFF2-40B4-BE49-F238E27FC236}">
              <a16:creationId xmlns:a16="http://schemas.microsoft.com/office/drawing/2014/main" id="{00000000-0008-0000-0000-00001B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230" y="25492105"/>
          <a:ext cx="974220" cy="1051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111095</xdr:colOff>
      <xdr:row>228</xdr:row>
      <xdr:rowOff>76912</xdr:rowOff>
    </xdr:from>
    <xdr:to>
      <xdr:col>6</xdr:col>
      <xdr:colOff>666572</xdr:colOff>
      <xdr:row>231</xdr:row>
      <xdr:rowOff>410198</xdr:rowOff>
    </xdr:to>
    <xdr:pic>
      <xdr:nvPicPr>
        <xdr:cNvPr id="29724" name="Picture 9" descr="New Zeeco Logo GS">
          <a:extLst>
            <a:ext uri="{FF2B5EF4-FFF2-40B4-BE49-F238E27FC236}">
              <a16:creationId xmlns:a16="http://schemas.microsoft.com/office/drawing/2014/main" id="{00000000-0008-0000-0000-00001C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684" y="38438983"/>
          <a:ext cx="948583" cy="1008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740992</xdr:colOff>
      <xdr:row>0</xdr:row>
      <xdr:rowOff>28575</xdr:rowOff>
    </xdr:from>
    <xdr:to>
      <xdr:col>8</xdr:col>
      <xdr:colOff>738263</xdr:colOff>
      <xdr:row>3</xdr:row>
      <xdr:rowOff>210577</xdr:rowOff>
    </xdr:to>
    <xdr:sp macro="" textlink="">
      <xdr:nvSpPr>
        <xdr:cNvPr id="25610" name="Text Box 10">
          <a:extLst>
            <a:ext uri="{FF2B5EF4-FFF2-40B4-BE49-F238E27FC236}">
              <a16:creationId xmlns:a16="http://schemas.microsoft.com/office/drawing/2014/main" id="{00000000-0008-0000-0000-00000A640000}"/>
            </a:ext>
          </a:extLst>
        </xdr:cNvPr>
        <xdr:cNvSpPr txBox="1">
          <a:spLocks noChangeArrowheads="1"/>
        </xdr:cNvSpPr>
      </xdr:nvSpPr>
      <xdr:spPr bwMode="auto">
        <a:xfrm>
          <a:off x="4391025" y="28575"/>
          <a:ext cx="1647825" cy="1085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4700 South Garnett Road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Tulsa,Oklahoma 74146 USA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Phone: (918)258-8551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Fax: (918)251-5519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Email:sales@zeeco.com</a:t>
          </a:r>
        </a:p>
      </xdr:txBody>
    </xdr:sp>
    <xdr:clientData/>
  </xdr:twoCellAnchor>
  <xdr:twoCellAnchor>
    <xdr:from>
      <xdr:col>5</xdr:col>
      <xdr:colOff>85458</xdr:colOff>
      <xdr:row>0</xdr:row>
      <xdr:rowOff>68366</xdr:rowOff>
    </xdr:from>
    <xdr:to>
      <xdr:col>6</xdr:col>
      <xdr:colOff>692209</xdr:colOff>
      <xdr:row>3</xdr:row>
      <xdr:rowOff>239282</xdr:rowOff>
    </xdr:to>
    <xdr:pic>
      <xdr:nvPicPr>
        <xdr:cNvPr id="29726" name="Picture 11" descr="New Zeeco Logo GS">
          <a:extLst>
            <a:ext uri="{FF2B5EF4-FFF2-40B4-BE49-F238E27FC236}">
              <a16:creationId xmlns:a16="http://schemas.microsoft.com/office/drawing/2014/main" id="{00000000-0008-0000-0000-00001E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1047" y="68366"/>
          <a:ext cx="999858" cy="1051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51275</xdr:colOff>
      <xdr:row>301</xdr:row>
      <xdr:rowOff>85458</xdr:rowOff>
    </xdr:from>
    <xdr:to>
      <xdr:col>6</xdr:col>
      <xdr:colOff>717847</xdr:colOff>
      <xdr:row>304</xdr:row>
      <xdr:rowOff>564022</xdr:rowOff>
    </xdr:to>
    <xdr:pic>
      <xdr:nvPicPr>
        <xdr:cNvPr id="29727" name="Picture 20" descr="New Zeeco Logo GS">
          <a:extLst>
            <a:ext uri="{FF2B5EF4-FFF2-40B4-BE49-F238E27FC236}">
              <a16:creationId xmlns:a16="http://schemas.microsoft.com/office/drawing/2014/main" id="{00000000-0008-0000-0000-00001F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6864" y="50881660"/>
          <a:ext cx="1059678" cy="115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122846</xdr:colOff>
      <xdr:row>140</xdr:row>
      <xdr:rowOff>47625</xdr:rowOff>
    </xdr:from>
    <xdr:to>
      <xdr:col>11</xdr:col>
      <xdr:colOff>901935</xdr:colOff>
      <xdr:row>147</xdr:row>
      <xdr:rowOff>76200</xdr:rowOff>
    </xdr:to>
    <xdr:sp macro="" textlink="">
      <xdr:nvSpPr>
        <xdr:cNvPr id="25625" name="Text Box 25">
          <a:extLst>
            <a:ext uri="{FF2B5EF4-FFF2-40B4-BE49-F238E27FC236}">
              <a16:creationId xmlns:a16="http://schemas.microsoft.com/office/drawing/2014/main" id="{00000000-0008-0000-0000-000019640000}"/>
            </a:ext>
          </a:extLst>
        </xdr:cNvPr>
        <xdr:cNvSpPr txBox="1">
          <a:spLocks noChangeArrowheads="1"/>
        </xdr:cNvSpPr>
      </xdr:nvSpPr>
      <xdr:spPr bwMode="auto">
        <a:xfrm>
          <a:off x="114300" y="24222075"/>
          <a:ext cx="9991725" cy="1152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Additonal Notes:</a:t>
          </a:r>
        </a:p>
      </xdr:txBody>
    </xdr:sp>
    <xdr:clientData/>
  </xdr:twoCellAnchor>
  <xdr:twoCellAnchor>
    <xdr:from>
      <xdr:col>0</xdr:col>
      <xdr:colOff>66675</xdr:colOff>
      <xdr:row>217</xdr:row>
      <xdr:rowOff>38100</xdr:rowOff>
    </xdr:from>
    <xdr:to>
      <xdr:col>11</xdr:col>
      <xdr:colOff>873364</xdr:colOff>
      <xdr:row>227</xdr:row>
      <xdr:rowOff>76200</xdr:rowOff>
    </xdr:to>
    <xdr:sp macro="" textlink="">
      <xdr:nvSpPr>
        <xdr:cNvPr id="25626" name="Text Box 26">
          <a:extLst>
            <a:ext uri="{FF2B5EF4-FFF2-40B4-BE49-F238E27FC236}">
              <a16:creationId xmlns:a16="http://schemas.microsoft.com/office/drawing/2014/main" id="{00000000-0008-0000-0000-00001A640000}"/>
            </a:ext>
          </a:extLst>
        </xdr:cNvPr>
        <xdr:cNvSpPr txBox="1">
          <a:spLocks noChangeArrowheads="1"/>
        </xdr:cNvSpPr>
      </xdr:nvSpPr>
      <xdr:spPr bwMode="auto">
        <a:xfrm>
          <a:off x="66675" y="36652200"/>
          <a:ext cx="10010775" cy="1562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Additional Notes:</a:t>
          </a:r>
        </a:p>
      </xdr:txBody>
    </xdr:sp>
    <xdr:clientData/>
  </xdr:twoCellAnchor>
  <xdr:twoCellAnchor>
    <xdr:from>
      <xdr:col>0</xdr:col>
      <xdr:colOff>122846</xdr:colOff>
      <xdr:row>291</xdr:row>
      <xdr:rowOff>38100</xdr:rowOff>
    </xdr:from>
    <xdr:to>
      <xdr:col>11</xdr:col>
      <xdr:colOff>901935</xdr:colOff>
      <xdr:row>300</xdr:row>
      <xdr:rowOff>114300</xdr:rowOff>
    </xdr:to>
    <xdr:sp macro="" textlink="">
      <xdr:nvSpPr>
        <xdr:cNvPr id="25628" name="Text Box 28">
          <a:extLst>
            <a:ext uri="{FF2B5EF4-FFF2-40B4-BE49-F238E27FC236}">
              <a16:creationId xmlns:a16="http://schemas.microsoft.com/office/drawing/2014/main" id="{00000000-0008-0000-0000-00001C640000}"/>
            </a:ext>
          </a:extLst>
        </xdr:cNvPr>
        <xdr:cNvSpPr txBox="1">
          <a:spLocks noChangeArrowheads="1"/>
        </xdr:cNvSpPr>
      </xdr:nvSpPr>
      <xdr:spPr bwMode="auto">
        <a:xfrm>
          <a:off x="114300" y="49110900"/>
          <a:ext cx="9991725" cy="1533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Additional Notes:</a:t>
          </a:r>
        </a:p>
      </xdr:txBody>
    </xdr:sp>
    <xdr:clientData/>
  </xdr:twoCellAnchor>
  <xdr:twoCellAnchor>
    <xdr:from>
      <xdr:col>6</xdr:col>
      <xdr:colOff>807667</xdr:colOff>
      <xdr:row>76</xdr:row>
      <xdr:rowOff>75221</xdr:rowOff>
    </xdr:from>
    <xdr:to>
      <xdr:col>8</xdr:col>
      <xdr:colOff>736569</xdr:colOff>
      <xdr:row>79</xdr:row>
      <xdr:rowOff>581079</xdr:rowOff>
    </xdr:to>
    <xdr:sp macro="" textlink="">
      <xdr:nvSpPr>
        <xdr:cNvPr id="25669" name="Text Box 69">
          <a:extLst>
            <a:ext uri="{FF2B5EF4-FFF2-40B4-BE49-F238E27FC236}">
              <a16:creationId xmlns:a16="http://schemas.microsoft.com/office/drawing/2014/main" id="{00000000-0008-0000-0000-000045640000}"/>
            </a:ext>
          </a:extLst>
        </xdr:cNvPr>
        <xdr:cNvSpPr txBox="1">
          <a:spLocks noChangeArrowheads="1"/>
        </xdr:cNvSpPr>
      </xdr:nvSpPr>
      <xdr:spPr bwMode="auto">
        <a:xfrm>
          <a:off x="4457700" y="13068300"/>
          <a:ext cx="1581150" cy="1085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4700 South Garnett Road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Tulsa,Oklahoma 74146 USA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Phone: (918)258-8551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Fax: (918)251-5519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Email:sales@zeeco.com</a:t>
          </a:r>
        </a:p>
      </xdr:txBody>
    </xdr:sp>
    <xdr:clientData/>
  </xdr:twoCellAnchor>
  <xdr:twoCellAnchor>
    <xdr:from>
      <xdr:col>6</xdr:col>
      <xdr:colOff>779092</xdr:colOff>
      <xdr:row>148</xdr:row>
      <xdr:rowOff>29554</xdr:rowOff>
    </xdr:from>
    <xdr:to>
      <xdr:col>8</xdr:col>
      <xdr:colOff>733720</xdr:colOff>
      <xdr:row>151</xdr:row>
      <xdr:rowOff>552462</xdr:rowOff>
    </xdr:to>
    <xdr:sp macro="" textlink="">
      <xdr:nvSpPr>
        <xdr:cNvPr id="25674" name="Text Box 74">
          <a:extLst>
            <a:ext uri="{FF2B5EF4-FFF2-40B4-BE49-F238E27FC236}">
              <a16:creationId xmlns:a16="http://schemas.microsoft.com/office/drawing/2014/main" id="{00000000-0008-0000-0000-00004A640000}"/>
            </a:ext>
          </a:extLst>
        </xdr:cNvPr>
        <xdr:cNvSpPr txBox="1">
          <a:spLocks noChangeArrowheads="1"/>
        </xdr:cNvSpPr>
      </xdr:nvSpPr>
      <xdr:spPr bwMode="auto">
        <a:xfrm>
          <a:off x="4429125" y="25498425"/>
          <a:ext cx="1609725" cy="1085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4700 South Garnett Road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Tulsa,Oklahoma 74146 USA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Phone: (918)258-8551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Fax: (918)251-5519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Email:sales@zeeco.com</a:t>
          </a:r>
        </a:p>
      </xdr:txBody>
    </xdr:sp>
    <xdr:clientData/>
  </xdr:twoCellAnchor>
  <xdr:twoCellAnchor>
    <xdr:from>
      <xdr:col>6</xdr:col>
      <xdr:colOff>788617</xdr:colOff>
      <xdr:row>228</xdr:row>
      <xdr:rowOff>38100</xdr:rowOff>
    </xdr:from>
    <xdr:to>
      <xdr:col>8</xdr:col>
      <xdr:colOff>734699</xdr:colOff>
      <xdr:row>231</xdr:row>
      <xdr:rowOff>438150</xdr:rowOff>
    </xdr:to>
    <xdr:sp macro="" textlink="">
      <xdr:nvSpPr>
        <xdr:cNvPr id="25679" name="Text Box 79">
          <a:extLst>
            <a:ext uri="{FF2B5EF4-FFF2-40B4-BE49-F238E27FC236}">
              <a16:creationId xmlns:a16="http://schemas.microsoft.com/office/drawing/2014/main" id="{00000000-0008-0000-0000-00004F640000}"/>
            </a:ext>
          </a:extLst>
        </xdr:cNvPr>
        <xdr:cNvSpPr txBox="1">
          <a:spLocks noChangeArrowheads="1"/>
        </xdr:cNvSpPr>
      </xdr:nvSpPr>
      <xdr:spPr bwMode="auto">
        <a:xfrm>
          <a:off x="4438650" y="38328600"/>
          <a:ext cx="1600200" cy="1085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4700 South Garnett Road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Tulsa,Oklahoma 74146 USA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Phone: (918)258-8551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Fax: (918)251-5519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Email:sales@zeeco.com</a:t>
          </a:r>
        </a:p>
      </xdr:txBody>
    </xdr:sp>
    <xdr:clientData/>
  </xdr:twoCellAnchor>
  <xdr:twoCellAnchor>
    <xdr:from>
      <xdr:col>6</xdr:col>
      <xdr:colOff>750517</xdr:colOff>
      <xdr:row>301</xdr:row>
      <xdr:rowOff>104775</xdr:rowOff>
    </xdr:from>
    <xdr:to>
      <xdr:col>8</xdr:col>
      <xdr:colOff>693367</xdr:colOff>
      <xdr:row>304</xdr:row>
      <xdr:rowOff>504825</xdr:rowOff>
    </xdr:to>
    <xdr:sp macro="" textlink="">
      <xdr:nvSpPr>
        <xdr:cNvPr id="25684" name="Text Box 84">
          <a:extLst>
            <a:ext uri="{FF2B5EF4-FFF2-40B4-BE49-F238E27FC236}">
              <a16:creationId xmlns:a16="http://schemas.microsoft.com/office/drawing/2014/main" id="{00000000-0008-0000-0000-000054640000}"/>
            </a:ext>
          </a:extLst>
        </xdr:cNvPr>
        <xdr:cNvSpPr txBox="1">
          <a:spLocks noChangeArrowheads="1"/>
        </xdr:cNvSpPr>
      </xdr:nvSpPr>
      <xdr:spPr bwMode="auto">
        <a:xfrm>
          <a:off x="4400550" y="50825400"/>
          <a:ext cx="1600200" cy="1085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4700 South Garnett Road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Tulsa,Oklahoma 74146 USA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Phone: (918)258-8551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Fax: (918)251-5519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Email:sales@zeeco.com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1002380</xdr:colOff>
      <xdr:row>0</xdr:row>
      <xdr:rowOff>209195</xdr:rowOff>
    </xdr:from>
    <xdr:to>
      <xdr:col>8</xdr:col>
      <xdr:colOff>533400</xdr:colOff>
      <xdr:row>3</xdr:row>
      <xdr:rowOff>117098</xdr:rowOff>
    </xdr:to>
    <xdr:sp macro="" textlink="">
      <xdr:nvSpPr>
        <xdr:cNvPr id="18" name="Text Box 6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5180680" y="209195"/>
          <a:ext cx="1423320" cy="7969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4700 South Garnett Road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Tulsa,Oklahoma 74146 USA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Phone: (918)258-8551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Fax: (918)251-5519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Email:sales@zeeco.com</a:t>
          </a:r>
        </a:p>
      </xdr:txBody>
    </xdr:sp>
    <xdr:clientData/>
  </xdr:twoCellAnchor>
  <xdr:twoCellAnchor>
    <xdr:from>
      <xdr:col>7</xdr:col>
      <xdr:colOff>5220</xdr:colOff>
      <xdr:row>77</xdr:row>
      <xdr:rowOff>22968</xdr:rowOff>
    </xdr:from>
    <xdr:to>
      <xdr:col>8</xdr:col>
      <xdr:colOff>571499</xdr:colOff>
      <xdr:row>79</xdr:row>
      <xdr:rowOff>408699</xdr:rowOff>
    </xdr:to>
    <xdr:sp macro="" textlink="">
      <xdr:nvSpPr>
        <xdr:cNvPr id="20" name="Text Box 6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5263020" y="13446868"/>
          <a:ext cx="1379079" cy="76673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4700 South Garnett Road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Tulsa,Oklahoma 74146 USA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Phone: (918)258-8551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Fax: (918)251-5519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Email:sales@zeeco.com</a:t>
          </a:r>
        </a:p>
      </xdr:txBody>
    </xdr:sp>
    <xdr:clientData/>
  </xdr:twoCellAnchor>
  <xdr:twoCellAnchor>
    <xdr:from>
      <xdr:col>6</xdr:col>
      <xdr:colOff>888940</xdr:colOff>
      <xdr:row>149</xdr:row>
      <xdr:rowOff>39969</xdr:rowOff>
    </xdr:from>
    <xdr:to>
      <xdr:col>8</xdr:col>
      <xdr:colOff>431800</xdr:colOff>
      <xdr:row>151</xdr:row>
      <xdr:rowOff>434291</xdr:rowOff>
    </xdr:to>
    <xdr:sp macro="" textlink="">
      <xdr:nvSpPr>
        <xdr:cNvPr id="28" name="Text Box 69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5067240" y="26113069"/>
          <a:ext cx="1435160" cy="77532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4700 South Garnett Road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Tulsa,Oklahoma 74146 USA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mbria"/>
              <a:cs typeface="Arial"/>
            </a:rPr>
            <a:t>Phone: (918)258-8551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mbria"/>
              <a:cs typeface="Arial"/>
            </a:rPr>
            <a:t>Fax: (918)251-5519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mbria"/>
              <a:cs typeface="Arial"/>
            </a:rPr>
            <a:t>Email:sales@zeeco.com</a:t>
          </a:r>
        </a:p>
      </xdr:txBody>
    </xdr:sp>
    <xdr:clientData/>
  </xdr:twoCellAnchor>
  <xdr:twoCellAnchor>
    <xdr:from>
      <xdr:col>7</xdr:col>
      <xdr:colOff>66672</xdr:colOff>
      <xdr:row>228</xdr:row>
      <xdr:rowOff>188659</xdr:rowOff>
    </xdr:from>
    <xdr:to>
      <xdr:col>8</xdr:col>
      <xdr:colOff>596899</xdr:colOff>
      <xdr:row>231</xdr:row>
      <xdr:rowOff>350227</xdr:rowOff>
    </xdr:to>
    <xdr:sp macro="" textlink="">
      <xdr:nvSpPr>
        <xdr:cNvPr id="30" name="Text Box 6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5324472" y="38898259"/>
          <a:ext cx="1343027" cy="84736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4700 South Garnett Road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Tulsa,Oklahoma 74146 USA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Phone: (918)258-8551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Fax: (918)251-5519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Email:sales@zeeco.com</a:t>
          </a:r>
        </a:p>
      </xdr:txBody>
    </xdr:sp>
    <xdr:clientData/>
  </xdr:twoCellAnchor>
  <xdr:twoCellAnchor>
    <xdr:from>
      <xdr:col>5</xdr:col>
      <xdr:colOff>253523</xdr:colOff>
      <xdr:row>301</xdr:row>
      <xdr:rowOff>133884</xdr:rowOff>
    </xdr:from>
    <xdr:to>
      <xdr:col>6</xdr:col>
      <xdr:colOff>843184</xdr:colOff>
      <xdr:row>304</xdr:row>
      <xdr:rowOff>522647</xdr:rowOff>
    </xdr:to>
    <xdr:pic>
      <xdr:nvPicPr>
        <xdr:cNvPr id="30754" name="Picture 20" descr="New Zeeco Logo GS">
          <a:extLst>
            <a:ext uri="{FF2B5EF4-FFF2-40B4-BE49-F238E27FC236}">
              <a16:creationId xmlns:a16="http://schemas.microsoft.com/office/drawing/2014/main" id="{00000000-0008-0000-0100-000022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52" y="50850325"/>
          <a:ext cx="988465" cy="1072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10474</xdr:colOff>
      <xdr:row>302</xdr:row>
      <xdr:rowOff>76616</xdr:rowOff>
    </xdr:from>
    <xdr:to>
      <xdr:col>8</xdr:col>
      <xdr:colOff>558800</xdr:colOff>
      <xdr:row>304</xdr:row>
      <xdr:rowOff>409841</xdr:rowOff>
    </xdr:to>
    <xdr:sp macro="" textlink="">
      <xdr:nvSpPr>
        <xdr:cNvPr id="32" name="Text Box 69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5268274" y="51613216"/>
          <a:ext cx="1361126" cy="81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4700 South Garnett Road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Tulsa,Oklahoma 74146 USA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Phone: (918)258-8551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Fax: (918)251-5519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Email:sales@zeeco.com</a:t>
          </a:r>
        </a:p>
      </xdr:txBody>
    </xdr:sp>
    <xdr:clientData/>
  </xdr:twoCellAnchor>
  <xdr:twoCellAnchor>
    <xdr:from>
      <xdr:col>5</xdr:col>
      <xdr:colOff>205099</xdr:colOff>
      <xdr:row>228</xdr:row>
      <xdr:rowOff>56972</xdr:rowOff>
    </xdr:from>
    <xdr:to>
      <xdr:col>6</xdr:col>
      <xdr:colOff>794760</xdr:colOff>
      <xdr:row>231</xdr:row>
      <xdr:rowOff>445735</xdr:rowOff>
    </xdr:to>
    <xdr:pic>
      <xdr:nvPicPr>
        <xdr:cNvPr id="12" name="Picture 20" descr="New Zeeco Logo GS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628" y="38513047"/>
          <a:ext cx="988465" cy="1072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170916</xdr:colOff>
      <xdr:row>148</xdr:row>
      <xdr:rowOff>68366</xdr:rowOff>
    </xdr:from>
    <xdr:to>
      <xdr:col>6</xdr:col>
      <xdr:colOff>760577</xdr:colOff>
      <xdr:row>151</xdr:row>
      <xdr:rowOff>559679</xdr:rowOff>
    </xdr:to>
    <xdr:pic>
      <xdr:nvPicPr>
        <xdr:cNvPr id="13" name="Picture 20" descr="New Zeeco Logo GS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445" y="25170213"/>
          <a:ext cx="988465" cy="1072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216493</xdr:colOff>
      <xdr:row>76</xdr:row>
      <xdr:rowOff>91155</xdr:rowOff>
    </xdr:from>
    <xdr:to>
      <xdr:col>6</xdr:col>
      <xdr:colOff>806154</xdr:colOff>
      <xdr:row>79</xdr:row>
      <xdr:rowOff>582468</xdr:rowOff>
    </xdr:to>
    <xdr:pic>
      <xdr:nvPicPr>
        <xdr:cNvPr id="14" name="Picture 20" descr="New Zeeco Logo GS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2022" y="12898452"/>
          <a:ext cx="988465" cy="1072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250677</xdr:colOff>
      <xdr:row>0</xdr:row>
      <xdr:rowOff>68366</xdr:rowOff>
    </xdr:from>
    <xdr:to>
      <xdr:col>6</xdr:col>
      <xdr:colOff>840338</xdr:colOff>
      <xdr:row>3</xdr:row>
      <xdr:rowOff>252030</xdr:rowOff>
    </xdr:to>
    <xdr:pic>
      <xdr:nvPicPr>
        <xdr:cNvPr id="15" name="Picture 20" descr="New Zeeco Logo GS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6206" y="68366"/>
          <a:ext cx="988465" cy="1072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1079320</xdr:colOff>
      <xdr:row>0</xdr:row>
      <xdr:rowOff>175812</xdr:rowOff>
    </xdr:from>
    <xdr:to>
      <xdr:col>8</xdr:col>
      <xdr:colOff>558799</xdr:colOff>
      <xdr:row>3</xdr:row>
      <xdr:rowOff>100939</xdr:rowOff>
    </xdr:to>
    <xdr:sp macro="" textlink="">
      <xdr:nvSpPr>
        <xdr:cNvPr id="16" name="Text Box 6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5257620" y="175812"/>
          <a:ext cx="1371779" cy="81412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4700 South Garnett Road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Tulsa,Oklahoma 74146 USA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Phone: (918)258-8551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Fax: (918)251-5519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Email:sales@zeeco.com</a:t>
          </a:r>
        </a:p>
      </xdr:txBody>
    </xdr:sp>
    <xdr:clientData/>
  </xdr:twoCellAnchor>
  <xdr:twoCellAnchor>
    <xdr:from>
      <xdr:col>6</xdr:col>
      <xdr:colOff>995642</xdr:colOff>
      <xdr:row>77</xdr:row>
      <xdr:rowOff>53412</xdr:rowOff>
    </xdr:from>
    <xdr:to>
      <xdr:col>8</xdr:col>
      <xdr:colOff>419099</xdr:colOff>
      <xdr:row>79</xdr:row>
      <xdr:rowOff>447733</xdr:rowOff>
    </xdr:to>
    <xdr:sp macro="" textlink="">
      <xdr:nvSpPr>
        <xdr:cNvPr id="18" name="Text Box 69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5173942" y="13477312"/>
          <a:ext cx="1315757" cy="77532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4700 South Garnett Road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Tulsa,Oklahoma 74146 USA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Phone: (918)258-8551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Fax: (918)251-5519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Email:sales@zeeco.com</a:t>
          </a:r>
        </a:p>
      </xdr:txBody>
    </xdr:sp>
    <xdr:clientData/>
  </xdr:twoCellAnchor>
  <xdr:twoCellAnchor>
    <xdr:from>
      <xdr:col>7</xdr:col>
      <xdr:colOff>32520</xdr:colOff>
      <xdr:row>149</xdr:row>
      <xdr:rowOff>7655</xdr:rowOff>
    </xdr:from>
    <xdr:to>
      <xdr:col>8</xdr:col>
      <xdr:colOff>571499</xdr:colOff>
      <xdr:row>151</xdr:row>
      <xdr:rowOff>401977</xdr:rowOff>
    </xdr:to>
    <xdr:sp macro="" textlink="">
      <xdr:nvSpPr>
        <xdr:cNvPr id="20" name="Text Box 6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5290320" y="26080755"/>
          <a:ext cx="1351779" cy="77532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4700 South Garnett Road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Tulsa,Oklahoma 74146 USA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Phone: (918)258-8551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Fax: (918)251-5519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Email:sales@zeeco.com</a:t>
          </a:r>
        </a:p>
      </xdr:txBody>
    </xdr:sp>
    <xdr:clientData/>
  </xdr:twoCellAnchor>
  <xdr:twoCellAnchor>
    <xdr:from>
      <xdr:col>7</xdr:col>
      <xdr:colOff>62964</xdr:colOff>
      <xdr:row>229</xdr:row>
      <xdr:rowOff>13796</xdr:rowOff>
    </xdr:from>
    <xdr:to>
      <xdr:col>8</xdr:col>
      <xdr:colOff>571499</xdr:colOff>
      <xdr:row>231</xdr:row>
      <xdr:rowOff>376190</xdr:rowOff>
    </xdr:to>
    <xdr:sp macro="" textlink="">
      <xdr:nvSpPr>
        <xdr:cNvPr id="22" name="Text Box 6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5320764" y="38913896"/>
          <a:ext cx="1321335" cy="8576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4700 South Garnett Road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Tulsa,Oklahoma 74146 USA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Phone: (918)258-8551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Fax: (918)251-5519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Email:sales@zeeco.com</a:t>
          </a:r>
        </a:p>
      </xdr:txBody>
    </xdr:sp>
    <xdr:clientData/>
  </xdr:twoCellAnchor>
  <xdr:twoCellAnchor>
    <xdr:from>
      <xdr:col>6</xdr:col>
      <xdr:colOff>1053744</xdr:colOff>
      <xdr:row>302</xdr:row>
      <xdr:rowOff>71720</xdr:rowOff>
    </xdr:from>
    <xdr:to>
      <xdr:col>8</xdr:col>
      <xdr:colOff>508000</xdr:colOff>
      <xdr:row>304</xdr:row>
      <xdr:rowOff>396370</xdr:rowOff>
    </xdr:to>
    <xdr:sp macro="" textlink="">
      <xdr:nvSpPr>
        <xdr:cNvPr id="24" name="Text Box 69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5232044" y="51608320"/>
          <a:ext cx="1346556" cy="807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4700 South Garnett Road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Tulsa,Oklahoma 74146 USA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Phone: (918)258-8551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Fax: (918)251-5519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j-lt"/>
              <a:cs typeface="Arial"/>
            </a:rPr>
            <a:t>Email:sales@zeeco.com</a:t>
          </a:r>
        </a:p>
      </xdr:txBody>
    </xdr:sp>
    <xdr:clientData/>
  </xdr:twoCellAnchor>
  <xdr:twoCellAnchor>
    <xdr:from>
      <xdr:col>5</xdr:col>
      <xdr:colOff>205099</xdr:colOff>
      <xdr:row>0</xdr:row>
      <xdr:rowOff>56972</xdr:rowOff>
    </xdr:from>
    <xdr:to>
      <xdr:col>6</xdr:col>
      <xdr:colOff>794760</xdr:colOff>
      <xdr:row>3</xdr:row>
      <xdr:rowOff>240636</xdr:rowOff>
    </xdr:to>
    <xdr:pic>
      <xdr:nvPicPr>
        <xdr:cNvPr id="12" name="Picture 20" descr="New Zeeco Logo GS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628" y="56972"/>
          <a:ext cx="988465" cy="1072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182311</xdr:colOff>
      <xdr:row>76</xdr:row>
      <xdr:rowOff>56972</xdr:rowOff>
    </xdr:from>
    <xdr:to>
      <xdr:col>6</xdr:col>
      <xdr:colOff>771972</xdr:colOff>
      <xdr:row>79</xdr:row>
      <xdr:rowOff>548285</xdr:rowOff>
    </xdr:to>
    <xdr:pic>
      <xdr:nvPicPr>
        <xdr:cNvPr id="13" name="Picture 20" descr="New Zeeco Logo GS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840" y="12864269"/>
          <a:ext cx="988465" cy="1072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250677</xdr:colOff>
      <xdr:row>148</xdr:row>
      <xdr:rowOff>45577</xdr:rowOff>
    </xdr:from>
    <xdr:to>
      <xdr:col>6</xdr:col>
      <xdr:colOff>840338</xdr:colOff>
      <xdr:row>151</xdr:row>
      <xdr:rowOff>536890</xdr:rowOff>
    </xdr:to>
    <xdr:pic>
      <xdr:nvPicPr>
        <xdr:cNvPr id="14" name="Picture 20" descr="New Zeeco Logo GS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6206" y="25147424"/>
          <a:ext cx="988465" cy="1072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273466</xdr:colOff>
      <xdr:row>228</xdr:row>
      <xdr:rowOff>45578</xdr:rowOff>
    </xdr:from>
    <xdr:to>
      <xdr:col>6</xdr:col>
      <xdr:colOff>863127</xdr:colOff>
      <xdr:row>231</xdr:row>
      <xdr:rowOff>434341</xdr:rowOff>
    </xdr:to>
    <xdr:pic>
      <xdr:nvPicPr>
        <xdr:cNvPr id="15" name="Picture 20" descr="New Zeeco Logo GS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8995" y="38501653"/>
          <a:ext cx="988465" cy="1072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262071</xdr:colOff>
      <xdr:row>301</xdr:row>
      <xdr:rowOff>148127</xdr:rowOff>
    </xdr:from>
    <xdr:to>
      <xdr:col>6</xdr:col>
      <xdr:colOff>851732</xdr:colOff>
      <xdr:row>304</xdr:row>
      <xdr:rowOff>536890</xdr:rowOff>
    </xdr:to>
    <xdr:pic>
      <xdr:nvPicPr>
        <xdr:cNvPr id="17" name="Picture 20" descr="New Zeeco Logo GS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0864568"/>
          <a:ext cx="988465" cy="1072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E378"/>
  <sheetViews>
    <sheetView showZeros="0" tabSelected="1" view="pageBreakPreview" zoomScale="75" zoomScaleNormal="93" workbookViewId="0">
      <selection activeCell="I111" sqref="I111:L111"/>
    </sheetView>
  </sheetViews>
  <sheetFormatPr baseColWidth="10" defaultColWidth="8.83203125" defaultRowHeight="13"/>
  <cols>
    <col min="1" max="1" width="4.6640625" customWidth="1"/>
    <col min="2" max="2" width="18.6640625" customWidth="1"/>
    <col min="3" max="3" width="10.6640625" customWidth="1"/>
    <col min="4" max="4" width="6.1640625" customWidth="1"/>
    <col min="5" max="5" width="9" customWidth="1"/>
    <col min="6" max="6" width="5.6640625" customWidth="1"/>
    <col min="7" max="7" width="14.1640625" customWidth="1"/>
    <col min="8" max="9" width="10.6640625" customWidth="1"/>
    <col min="10" max="10" width="26.6640625" customWidth="1"/>
    <col min="11" max="11" width="21.1640625" customWidth="1"/>
    <col min="12" max="12" width="13.83203125" customWidth="1"/>
    <col min="13" max="13" width="6.83203125" customWidth="1"/>
    <col min="81" max="81" width="25.6640625" customWidth="1"/>
    <col min="92" max="92" width="14.1640625" customWidth="1"/>
  </cols>
  <sheetData>
    <row r="1" spans="1:135" ht="23">
      <c r="A1" s="263" t="s">
        <v>101</v>
      </c>
      <c r="B1" s="264"/>
      <c r="C1" s="264"/>
      <c r="D1" s="264"/>
      <c r="E1" s="265"/>
      <c r="F1" s="6"/>
      <c r="G1" s="6"/>
      <c r="H1" s="6"/>
      <c r="I1" s="7"/>
      <c r="J1" s="297" t="s">
        <v>561</v>
      </c>
      <c r="K1" s="298"/>
      <c r="L1" s="299" t="s">
        <v>349</v>
      </c>
      <c r="M1" s="298"/>
    </row>
    <row r="2" spans="1:135" ht="24" thickBot="1">
      <c r="A2" s="266"/>
      <c r="B2" s="267"/>
      <c r="C2" s="267"/>
      <c r="D2" s="267"/>
      <c r="E2" s="268"/>
      <c r="F2" s="3"/>
      <c r="G2" s="3"/>
      <c r="H2" s="3"/>
      <c r="I2" s="4"/>
      <c r="J2" s="327">
        <f>E20</f>
        <v>0</v>
      </c>
      <c r="K2" s="328"/>
      <c r="L2" s="327">
        <f>E29</f>
        <v>0</v>
      </c>
      <c r="M2" s="328"/>
    </row>
    <row r="3" spans="1:135" ht="23">
      <c r="A3" s="252" t="s">
        <v>637</v>
      </c>
      <c r="B3" s="253"/>
      <c r="C3" s="253"/>
      <c r="D3" s="253"/>
      <c r="E3" s="254"/>
      <c r="F3" s="3"/>
      <c r="G3" s="3"/>
      <c r="H3" s="3"/>
      <c r="I3" s="4"/>
      <c r="J3" s="109" t="s">
        <v>13</v>
      </c>
      <c r="K3" s="37" t="s">
        <v>0</v>
      </c>
      <c r="L3" s="39" t="s">
        <v>1</v>
      </c>
      <c r="M3" s="1"/>
    </row>
    <row r="4" spans="1:135" ht="24" thickBot="1">
      <c r="A4" s="313" t="s">
        <v>638</v>
      </c>
      <c r="B4" s="314"/>
      <c r="C4" s="314"/>
      <c r="D4" s="314"/>
      <c r="E4" s="315"/>
      <c r="F4" s="5"/>
      <c r="G4" s="5"/>
      <c r="H4" s="63"/>
      <c r="I4" s="52"/>
      <c r="J4" s="181"/>
      <c r="K4" s="182"/>
      <c r="L4" s="40" t="s">
        <v>608</v>
      </c>
      <c r="M4" s="2"/>
    </row>
    <row r="5" spans="1:135" ht="16">
      <c r="A5" s="113"/>
      <c r="B5" s="112" t="s">
        <v>2</v>
      </c>
      <c r="C5" s="318">
        <f>E11</f>
        <v>0</v>
      </c>
      <c r="D5" s="318"/>
      <c r="E5" s="318"/>
      <c r="F5" s="110"/>
      <c r="G5" s="111"/>
      <c r="H5" s="112" t="s">
        <v>646</v>
      </c>
      <c r="I5" s="318">
        <f>E30</f>
        <v>0</v>
      </c>
      <c r="J5" s="318"/>
      <c r="K5" s="318"/>
      <c r="L5" s="318"/>
      <c r="M5" s="325"/>
    </row>
    <row r="6" spans="1:135" ht="17" thickBot="1">
      <c r="A6" s="58"/>
      <c r="B6" s="59" t="s">
        <v>3</v>
      </c>
      <c r="C6" s="296">
        <f>E22</f>
        <v>0</v>
      </c>
      <c r="D6" s="296"/>
      <c r="E6" s="296"/>
      <c r="F6" s="106"/>
      <c r="G6" s="60"/>
      <c r="H6" s="59" t="s">
        <v>4</v>
      </c>
      <c r="I6" s="296">
        <f>E31</f>
        <v>0</v>
      </c>
      <c r="J6" s="296"/>
      <c r="K6" s="296"/>
      <c r="L6" s="296"/>
      <c r="M6" s="326"/>
      <c r="CC6" s="12" t="s">
        <v>273</v>
      </c>
      <c r="CD6" s="12" t="s">
        <v>83</v>
      </c>
      <c r="CE6" s="12" t="s">
        <v>6</v>
      </c>
      <c r="CF6" s="12" t="s">
        <v>71</v>
      </c>
      <c r="CG6" s="12" t="s">
        <v>353</v>
      </c>
      <c r="CH6" s="12" t="s">
        <v>354</v>
      </c>
      <c r="CI6" s="12" t="s">
        <v>351</v>
      </c>
      <c r="CJ6" s="12" t="s">
        <v>276</v>
      </c>
      <c r="CK6" s="12" t="s">
        <v>275</v>
      </c>
      <c r="CL6" s="12" t="s">
        <v>358</v>
      </c>
      <c r="CM6" s="12" t="s">
        <v>359</v>
      </c>
      <c r="CN6" s="12" t="s">
        <v>360</v>
      </c>
      <c r="CO6" s="12" t="s">
        <v>367</v>
      </c>
      <c r="CP6" s="12" t="s">
        <v>368</v>
      </c>
      <c r="CQ6" s="12" t="s">
        <v>421</v>
      </c>
      <c r="CR6" s="12" t="s">
        <v>425</v>
      </c>
      <c r="CS6" s="127" t="s">
        <v>433</v>
      </c>
      <c r="CT6" s="127" t="s">
        <v>434</v>
      </c>
      <c r="CU6" s="127" t="s">
        <v>313</v>
      </c>
      <c r="CV6" s="127" t="s">
        <v>314</v>
      </c>
      <c r="CW6" s="127" t="s">
        <v>315</v>
      </c>
      <c r="CX6" s="127" t="s">
        <v>316</v>
      </c>
      <c r="CY6" s="127" t="s">
        <v>317</v>
      </c>
      <c r="CZ6" s="127" t="s">
        <v>318</v>
      </c>
      <c r="DA6" s="127" t="s">
        <v>319</v>
      </c>
      <c r="DB6" s="127" t="s">
        <v>451</v>
      </c>
      <c r="DC6" s="127" t="s">
        <v>321</v>
      </c>
      <c r="DD6" s="127" t="s">
        <v>322</v>
      </c>
      <c r="DE6" s="127" t="s">
        <v>323</v>
      </c>
      <c r="DF6" s="127" t="s">
        <v>324</v>
      </c>
      <c r="DG6" s="127" t="s">
        <v>325</v>
      </c>
      <c r="DH6" s="127" t="s">
        <v>326</v>
      </c>
      <c r="DI6" s="127" t="s">
        <v>327</v>
      </c>
      <c r="DJ6" s="127" t="s">
        <v>328</v>
      </c>
      <c r="DK6" s="127" t="s">
        <v>329</v>
      </c>
      <c r="DL6" s="127" t="s">
        <v>315</v>
      </c>
      <c r="DM6" s="127" t="s">
        <v>330</v>
      </c>
      <c r="DN6" s="127" t="s">
        <v>331</v>
      </c>
      <c r="DO6" s="127" t="s">
        <v>332</v>
      </c>
      <c r="DP6" s="127" t="s">
        <v>333</v>
      </c>
      <c r="DQ6" s="127" t="s">
        <v>334</v>
      </c>
      <c r="DR6" s="127" t="s">
        <v>335</v>
      </c>
      <c r="DS6" s="127" t="s">
        <v>336</v>
      </c>
      <c r="DT6" s="127" t="s">
        <v>337</v>
      </c>
      <c r="DU6" s="127" t="s">
        <v>338</v>
      </c>
      <c r="DV6" s="127" t="s">
        <v>339</v>
      </c>
      <c r="DW6" s="127" t="s">
        <v>340</v>
      </c>
      <c r="DX6" s="127" t="s">
        <v>341</v>
      </c>
      <c r="DY6" s="127" t="s">
        <v>342</v>
      </c>
      <c r="DZ6" s="127" t="s">
        <v>343</v>
      </c>
      <c r="EA6" s="127" t="s">
        <v>344</v>
      </c>
      <c r="EB6" s="127" t="s">
        <v>345</v>
      </c>
      <c r="EC6" s="127" t="s">
        <v>346</v>
      </c>
      <c r="ED6" s="127" t="s">
        <v>347</v>
      </c>
      <c r="EE6" s="127" t="s">
        <v>348</v>
      </c>
    </row>
    <row r="7" spans="1:135" ht="17" thickBot="1">
      <c r="A7" s="147"/>
      <c r="B7" s="339" t="s">
        <v>551</v>
      </c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148" t="s">
        <v>5</v>
      </c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</row>
    <row r="8" spans="1:135">
      <c r="A8" s="162"/>
      <c r="B8" s="155"/>
      <c r="C8" s="156"/>
      <c r="D8" s="156"/>
      <c r="E8" s="156"/>
      <c r="F8" s="156"/>
      <c r="G8" s="157"/>
      <c r="H8" s="158"/>
      <c r="I8" s="158"/>
      <c r="J8" s="158"/>
      <c r="K8" s="158"/>
      <c r="L8" s="158"/>
      <c r="M8" s="159"/>
      <c r="CC8" t="s">
        <v>409</v>
      </c>
      <c r="CD8" t="s">
        <v>407</v>
      </c>
      <c r="CE8" t="s">
        <v>404</v>
      </c>
      <c r="CF8" t="s">
        <v>401</v>
      </c>
      <c r="CG8" t="s">
        <v>355</v>
      </c>
      <c r="CH8" t="s">
        <v>398</v>
      </c>
      <c r="CI8" t="s">
        <v>395</v>
      </c>
      <c r="CJ8" t="s">
        <v>392</v>
      </c>
      <c r="CK8" t="s">
        <v>390</v>
      </c>
      <c r="CL8" t="s">
        <v>472</v>
      </c>
      <c r="CM8" t="s">
        <v>471</v>
      </c>
      <c r="CN8" t="s">
        <v>381</v>
      </c>
      <c r="CO8" t="s">
        <v>470</v>
      </c>
      <c r="CP8" t="s">
        <v>369</v>
      </c>
      <c r="CQ8" t="s">
        <v>422</v>
      </c>
      <c r="CR8" t="s">
        <v>426</v>
      </c>
      <c r="CS8" t="s">
        <v>430</v>
      </c>
      <c r="CT8" t="s">
        <v>469</v>
      </c>
      <c r="CU8" s="127" t="s">
        <v>468</v>
      </c>
      <c r="CV8" t="s">
        <v>442</v>
      </c>
      <c r="CW8" t="s">
        <v>466</v>
      </c>
      <c r="CX8" t="s">
        <v>446</v>
      </c>
      <c r="CY8" t="s">
        <v>447</v>
      </c>
      <c r="CZ8" t="s">
        <v>463</v>
      </c>
      <c r="DA8" t="s">
        <v>462</v>
      </c>
      <c r="DB8" t="s">
        <v>461</v>
      </c>
      <c r="DC8" t="s">
        <v>460</v>
      </c>
      <c r="DD8" t="s">
        <v>454</v>
      </c>
      <c r="DE8" t="s">
        <v>455</v>
      </c>
      <c r="DF8" t="s">
        <v>474</v>
      </c>
      <c r="DG8" t="s">
        <v>475</v>
      </c>
      <c r="DH8" t="s">
        <v>476</v>
      </c>
      <c r="DI8" t="s">
        <v>477</v>
      </c>
      <c r="DJ8" t="s">
        <v>480</v>
      </c>
      <c r="DK8" t="s">
        <v>481</v>
      </c>
      <c r="DL8" t="s">
        <v>485</v>
      </c>
      <c r="DM8" t="s">
        <v>488</v>
      </c>
      <c r="DN8" t="s">
        <v>490</v>
      </c>
      <c r="DO8" t="s">
        <v>494</v>
      </c>
      <c r="DP8" t="s">
        <v>503</v>
      </c>
      <c r="DQ8" t="s">
        <v>502</v>
      </c>
      <c r="DR8" t="s">
        <v>509</v>
      </c>
      <c r="DS8" t="s">
        <v>512</v>
      </c>
      <c r="DT8" t="s">
        <v>514</v>
      </c>
      <c r="DU8" t="s">
        <v>516</v>
      </c>
      <c r="DV8" t="s">
        <v>525</v>
      </c>
      <c r="DW8" t="s">
        <v>528</v>
      </c>
      <c r="DX8" t="s">
        <v>531</v>
      </c>
      <c r="DY8" t="s">
        <v>534</v>
      </c>
      <c r="DZ8" t="s">
        <v>537</v>
      </c>
      <c r="EA8" t="s">
        <v>540</v>
      </c>
      <c r="EB8" t="s">
        <v>543</v>
      </c>
      <c r="EC8" t="s">
        <v>545</v>
      </c>
      <c r="ED8" t="s">
        <v>547</v>
      </c>
      <c r="EE8" t="s">
        <v>549</v>
      </c>
    </row>
    <row r="9" spans="1:135">
      <c r="A9" s="160"/>
      <c r="B9" s="84"/>
      <c r="G9" s="140"/>
      <c r="H9" s="141"/>
      <c r="I9" s="141"/>
      <c r="J9" s="141"/>
      <c r="K9" s="141"/>
      <c r="L9" s="141"/>
      <c r="M9" s="149"/>
      <c r="CC9" t="s">
        <v>410</v>
      </c>
      <c r="CD9" t="s">
        <v>408</v>
      </c>
      <c r="CE9" t="s">
        <v>405</v>
      </c>
      <c r="CF9" t="s">
        <v>402</v>
      </c>
      <c r="CG9" t="s">
        <v>356</v>
      </c>
      <c r="CH9" t="s">
        <v>399</v>
      </c>
      <c r="CI9" t="s">
        <v>396</v>
      </c>
      <c r="CJ9" t="s">
        <v>393</v>
      </c>
      <c r="CK9" t="s">
        <v>391</v>
      </c>
      <c r="CL9" t="s">
        <v>388</v>
      </c>
      <c r="CM9" t="s">
        <v>387</v>
      </c>
      <c r="CN9" t="s">
        <v>382</v>
      </c>
      <c r="CO9" t="s">
        <v>377</v>
      </c>
      <c r="CP9" s="137" t="s">
        <v>370</v>
      </c>
      <c r="CQ9" t="s">
        <v>423</v>
      </c>
      <c r="CR9" t="s">
        <v>427</v>
      </c>
      <c r="CS9" t="s">
        <v>431</v>
      </c>
      <c r="CT9" t="s">
        <v>435</v>
      </c>
      <c r="CU9" t="s">
        <v>439</v>
      </c>
      <c r="CV9" t="s">
        <v>467</v>
      </c>
      <c r="CW9" t="s">
        <v>445</v>
      </c>
      <c r="CX9" t="s">
        <v>465</v>
      </c>
      <c r="CY9" t="s">
        <v>464</v>
      </c>
      <c r="CZ9" t="s">
        <v>449</v>
      </c>
      <c r="DA9" t="s">
        <v>450</v>
      </c>
      <c r="DB9" t="s">
        <v>452</v>
      </c>
      <c r="DC9" t="s">
        <v>453</v>
      </c>
      <c r="DD9" t="s">
        <v>459</v>
      </c>
      <c r="DE9" t="s">
        <v>457</v>
      </c>
      <c r="DF9" t="s">
        <v>473</v>
      </c>
      <c r="DI9" t="s">
        <v>478</v>
      </c>
      <c r="DJ9" t="s">
        <v>484</v>
      </c>
      <c r="DK9" t="s">
        <v>483</v>
      </c>
      <c r="DL9" t="s">
        <v>487</v>
      </c>
      <c r="DM9" t="s">
        <v>491</v>
      </c>
      <c r="DO9" t="s">
        <v>495</v>
      </c>
      <c r="DP9" t="s">
        <v>504</v>
      </c>
      <c r="DQ9" t="s">
        <v>507</v>
      </c>
      <c r="DR9" t="s">
        <v>510</v>
      </c>
      <c r="DS9" t="s">
        <v>513</v>
      </c>
      <c r="DT9" t="s">
        <v>515</v>
      </c>
      <c r="DU9" t="s">
        <v>517</v>
      </c>
      <c r="DV9" t="s">
        <v>526</v>
      </c>
      <c r="DW9" t="s">
        <v>529</v>
      </c>
      <c r="DX9" t="s">
        <v>533</v>
      </c>
      <c r="DY9" t="s">
        <v>535</v>
      </c>
      <c r="DZ9" t="s">
        <v>538</v>
      </c>
      <c r="EA9" t="s">
        <v>541</v>
      </c>
      <c r="EB9" t="s">
        <v>544</v>
      </c>
      <c r="EC9" t="s">
        <v>546</v>
      </c>
      <c r="ED9" t="s">
        <v>548</v>
      </c>
      <c r="EE9" t="s">
        <v>550</v>
      </c>
    </row>
    <row r="10" spans="1:135">
      <c r="A10" s="160"/>
      <c r="B10" s="84"/>
      <c r="G10" s="140"/>
      <c r="H10" s="141"/>
      <c r="I10" s="141"/>
      <c r="J10" s="141"/>
      <c r="K10" s="141"/>
      <c r="L10" s="141"/>
      <c r="M10" s="149"/>
      <c r="CC10" t="s">
        <v>411</v>
      </c>
      <c r="CE10" t="s">
        <v>406</v>
      </c>
      <c r="CF10" t="s">
        <v>403</v>
      </c>
      <c r="CG10" t="s">
        <v>357</v>
      </c>
      <c r="CH10" t="s">
        <v>400</v>
      </c>
      <c r="CI10" t="s">
        <v>397</v>
      </c>
      <c r="CJ10" t="s">
        <v>394</v>
      </c>
      <c r="CL10" t="s">
        <v>389</v>
      </c>
      <c r="CN10" t="s">
        <v>383</v>
      </c>
      <c r="CO10" t="s">
        <v>378</v>
      </c>
      <c r="CP10" s="137" t="s">
        <v>371</v>
      </c>
      <c r="CQ10" t="s">
        <v>424</v>
      </c>
      <c r="CR10" t="s">
        <v>429</v>
      </c>
      <c r="CS10" t="s">
        <v>432</v>
      </c>
      <c r="CT10" t="s">
        <v>436</v>
      </c>
      <c r="CU10" t="s">
        <v>440</v>
      </c>
      <c r="CV10" t="s">
        <v>443</v>
      </c>
      <c r="CY10" t="s">
        <v>448</v>
      </c>
      <c r="DD10" t="s">
        <v>458</v>
      </c>
      <c r="DE10" t="s">
        <v>456</v>
      </c>
      <c r="DI10" t="s">
        <v>479</v>
      </c>
      <c r="DK10" t="s">
        <v>482</v>
      </c>
      <c r="DL10" t="s">
        <v>486</v>
      </c>
      <c r="DM10" t="s">
        <v>489</v>
      </c>
      <c r="DO10" t="s">
        <v>496</v>
      </c>
      <c r="DP10" t="s">
        <v>505</v>
      </c>
      <c r="DQ10" t="s">
        <v>508</v>
      </c>
      <c r="DR10" t="s">
        <v>511</v>
      </c>
      <c r="DU10" t="s">
        <v>518</v>
      </c>
      <c r="DV10" t="s">
        <v>527</v>
      </c>
      <c r="DW10" t="s">
        <v>530</v>
      </c>
      <c r="DX10" t="s">
        <v>532</v>
      </c>
      <c r="DY10" t="s">
        <v>536</v>
      </c>
      <c r="DZ10" t="s">
        <v>539</v>
      </c>
      <c r="EA10" t="s">
        <v>542</v>
      </c>
    </row>
    <row r="11" spans="1:135">
      <c r="A11" s="160"/>
      <c r="B11" s="84" t="s">
        <v>560</v>
      </c>
      <c r="C11" s="84"/>
      <c r="D11" s="84"/>
      <c r="E11" s="319"/>
      <c r="F11" s="319"/>
      <c r="G11" s="319"/>
      <c r="H11" s="319"/>
      <c r="I11" s="319"/>
      <c r="J11" s="319"/>
      <c r="K11" s="319"/>
      <c r="L11" s="320"/>
      <c r="M11" s="149" t="s">
        <v>269</v>
      </c>
      <c r="CC11" t="s">
        <v>412</v>
      </c>
      <c r="CN11" t="s">
        <v>384</v>
      </c>
      <c r="CO11" t="s">
        <v>379</v>
      </c>
      <c r="CP11" s="137" t="s">
        <v>372</v>
      </c>
      <c r="CR11" t="s">
        <v>428</v>
      </c>
      <c r="CT11" t="s">
        <v>437</v>
      </c>
      <c r="CU11" t="s">
        <v>441</v>
      </c>
      <c r="CV11" t="s">
        <v>444</v>
      </c>
      <c r="DM11" t="s">
        <v>492</v>
      </c>
      <c r="DO11" t="s">
        <v>497</v>
      </c>
      <c r="DP11" t="s">
        <v>506</v>
      </c>
      <c r="DU11" t="s">
        <v>519</v>
      </c>
    </row>
    <row r="12" spans="1:135">
      <c r="A12" s="160"/>
      <c r="B12" s="84" t="s">
        <v>552</v>
      </c>
      <c r="C12" s="84"/>
      <c r="D12" s="84"/>
      <c r="E12" s="311"/>
      <c r="F12" s="311"/>
      <c r="G12" s="311"/>
      <c r="H12" s="311"/>
      <c r="I12" s="311"/>
      <c r="J12" s="311"/>
      <c r="K12" s="311"/>
      <c r="L12" s="312"/>
      <c r="M12" s="149" t="s">
        <v>269</v>
      </c>
      <c r="CC12" t="s">
        <v>413</v>
      </c>
      <c r="CN12" t="s">
        <v>385</v>
      </c>
      <c r="CO12" t="s">
        <v>380</v>
      </c>
      <c r="CP12" s="137" t="s">
        <v>373</v>
      </c>
      <c r="CT12" t="s">
        <v>438</v>
      </c>
      <c r="DM12" t="s">
        <v>493</v>
      </c>
      <c r="DO12" t="s">
        <v>498</v>
      </c>
      <c r="DU12" t="s">
        <v>520</v>
      </c>
    </row>
    <row r="13" spans="1:135">
      <c r="A13" s="160"/>
      <c r="B13" s="84" t="s">
        <v>555</v>
      </c>
      <c r="C13" s="84"/>
      <c r="D13" s="84"/>
      <c r="E13" s="311"/>
      <c r="F13" s="311"/>
      <c r="G13" s="311"/>
      <c r="H13" s="311"/>
      <c r="I13" s="311"/>
      <c r="J13" s="311"/>
      <c r="K13" s="311"/>
      <c r="L13" s="312"/>
      <c r="M13" s="149" t="s">
        <v>269</v>
      </c>
      <c r="CC13" t="s">
        <v>414</v>
      </c>
      <c r="CN13" t="s">
        <v>386</v>
      </c>
      <c r="CP13" s="137" t="s">
        <v>374</v>
      </c>
      <c r="DO13" t="s">
        <v>499</v>
      </c>
      <c r="DU13" t="s">
        <v>521</v>
      </c>
    </row>
    <row r="14" spans="1:135">
      <c r="A14" s="160"/>
      <c r="B14" s="84" t="s">
        <v>556</v>
      </c>
      <c r="C14" s="84"/>
      <c r="D14" s="84"/>
      <c r="E14" s="311"/>
      <c r="F14" s="311"/>
      <c r="G14" s="311"/>
      <c r="H14" s="311"/>
      <c r="I14" s="311"/>
      <c r="J14" s="311"/>
      <c r="K14" s="311"/>
      <c r="L14" s="312"/>
      <c r="M14" s="149" t="s">
        <v>269</v>
      </c>
      <c r="CC14" t="s">
        <v>415</v>
      </c>
      <c r="CP14" s="137" t="s">
        <v>375</v>
      </c>
      <c r="DO14" t="s">
        <v>500</v>
      </c>
      <c r="DU14" t="s">
        <v>522</v>
      </c>
    </row>
    <row r="15" spans="1:135">
      <c r="A15" s="160"/>
      <c r="B15" s="84" t="s">
        <v>557</v>
      </c>
      <c r="C15" s="84"/>
      <c r="D15" s="84"/>
      <c r="E15" s="311"/>
      <c r="F15" s="311"/>
      <c r="G15" s="311"/>
      <c r="H15" s="311"/>
      <c r="I15" s="311"/>
      <c r="J15" s="311"/>
      <c r="K15" s="311"/>
      <c r="L15" s="312"/>
      <c r="M15" s="149" t="s">
        <v>269</v>
      </c>
      <c r="CC15" t="s">
        <v>416</v>
      </c>
      <c r="CP15" s="137" t="s">
        <v>376</v>
      </c>
      <c r="DO15" t="s">
        <v>501</v>
      </c>
      <c r="DU15" t="s">
        <v>523</v>
      </c>
    </row>
    <row r="16" spans="1:135">
      <c r="A16" s="160"/>
      <c r="B16" s="84" t="s">
        <v>558</v>
      </c>
      <c r="C16" s="84"/>
      <c r="D16" s="84"/>
      <c r="E16" s="311"/>
      <c r="F16" s="311"/>
      <c r="G16" s="311"/>
      <c r="H16" s="311"/>
      <c r="I16" s="311"/>
      <c r="J16" s="311"/>
      <c r="K16" s="311"/>
      <c r="L16" s="312"/>
      <c r="M16" s="149" t="s">
        <v>269</v>
      </c>
      <c r="CC16" t="s">
        <v>417</v>
      </c>
      <c r="DU16" t="s">
        <v>524</v>
      </c>
    </row>
    <row r="17" spans="1:81">
      <c r="A17" s="160"/>
      <c r="B17" s="84" t="s">
        <v>553</v>
      </c>
      <c r="C17" s="84"/>
      <c r="D17" s="84"/>
      <c r="E17" s="311"/>
      <c r="F17" s="311"/>
      <c r="G17" s="311"/>
      <c r="H17" s="311"/>
      <c r="I17" s="311"/>
      <c r="J17" s="311"/>
      <c r="K17" s="311"/>
      <c r="L17" s="312"/>
      <c r="M17" s="149" t="s">
        <v>269</v>
      </c>
      <c r="CC17" t="s">
        <v>418</v>
      </c>
    </row>
    <row r="18" spans="1:81">
      <c r="A18" s="160"/>
      <c r="B18" s="84" t="s">
        <v>554</v>
      </c>
      <c r="C18" s="84"/>
      <c r="D18" s="143"/>
      <c r="E18" s="311"/>
      <c r="F18" s="311"/>
      <c r="G18" s="311"/>
      <c r="H18" s="311"/>
      <c r="I18" s="311"/>
      <c r="J18" s="311"/>
      <c r="K18" s="311"/>
      <c r="L18" s="312"/>
      <c r="M18" s="149" t="s">
        <v>269</v>
      </c>
      <c r="CC18" t="s">
        <v>419</v>
      </c>
    </row>
    <row r="19" spans="1:81">
      <c r="A19" s="161"/>
      <c r="B19" s="168" t="s">
        <v>559</v>
      </c>
      <c r="C19" s="84"/>
      <c r="D19" s="168"/>
      <c r="E19" s="321"/>
      <c r="F19" s="321"/>
      <c r="G19" s="321"/>
      <c r="H19" s="321"/>
      <c r="I19" s="321"/>
      <c r="J19" s="321"/>
      <c r="K19" s="321"/>
      <c r="L19" s="322"/>
      <c r="M19" s="149" t="s">
        <v>269</v>
      </c>
      <c r="CC19" t="s">
        <v>420</v>
      </c>
    </row>
    <row r="20" spans="1:81">
      <c r="A20" s="160"/>
      <c r="B20" s="168" t="s">
        <v>561</v>
      </c>
      <c r="C20" s="84"/>
      <c r="D20" s="84"/>
      <c r="E20" s="311"/>
      <c r="F20" s="311"/>
      <c r="G20" s="311"/>
      <c r="H20" s="311"/>
      <c r="I20" s="311"/>
      <c r="J20" s="311"/>
      <c r="K20" s="311"/>
      <c r="L20" s="312"/>
      <c r="M20" s="149" t="s">
        <v>269</v>
      </c>
    </row>
    <row r="21" spans="1:81">
      <c r="A21" s="160"/>
      <c r="B21" s="84"/>
      <c r="C21" s="84"/>
      <c r="D21" s="84"/>
      <c r="E21" s="84"/>
      <c r="F21" s="84"/>
      <c r="G21" s="142"/>
      <c r="H21" s="141"/>
      <c r="I21" s="141"/>
      <c r="J21" s="141"/>
      <c r="K21" s="141"/>
      <c r="L21" s="141"/>
      <c r="M21" s="149"/>
    </row>
    <row r="22" spans="1:81">
      <c r="A22" s="160"/>
      <c r="B22" s="84" t="s">
        <v>562</v>
      </c>
      <c r="C22" s="84"/>
      <c r="D22" s="84"/>
      <c r="E22" s="319"/>
      <c r="F22" s="319"/>
      <c r="G22" s="319"/>
      <c r="H22" s="319"/>
      <c r="I22" s="319"/>
      <c r="J22" s="319"/>
      <c r="K22" s="319"/>
      <c r="L22" s="320"/>
      <c r="M22" s="149" t="s">
        <v>269</v>
      </c>
    </row>
    <row r="23" spans="1:81">
      <c r="A23" s="160"/>
      <c r="B23" s="84" t="s">
        <v>563</v>
      </c>
      <c r="C23" s="84"/>
      <c r="D23" s="84"/>
      <c r="E23" s="311"/>
      <c r="F23" s="311"/>
      <c r="G23" s="311"/>
      <c r="H23" s="311"/>
      <c r="I23" s="311"/>
      <c r="J23" s="311"/>
      <c r="K23" s="311"/>
      <c r="L23" s="312"/>
      <c r="M23" s="149" t="s">
        <v>269</v>
      </c>
    </row>
    <row r="24" spans="1:81">
      <c r="A24" s="160"/>
      <c r="B24" s="84" t="s">
        <v>555</v>
      </c>
      <c r="C24" s="84"/>
      <c r="D24" s="84"/>
      <c r="E24" s="311"/>
      <c r="F24" s="311"/>
      <c r="G24" s="311"/>
      <c r="H24" s="311"/>
      <c r="I24" s="311"/>
      <c r="J24" s="311"/>
      <c r="K24" s="311"/>
      <c r="L24" s="312"/>
      <c r="M24" s="149" t="s">
        <v>269</v>
      </c>
    </row>
    <row r="25" spans="1:81">
      <c r="A25" s="160"/>
      <c r="B25" s="84" t="s">
        <v>556</v>
      </c>
      <c r="C25" s="84"/>
      <c r="D25" s="84"/>
      <c r="E25" s="311"/>
      <c r="F25" s="311"/>
      <c r="G25" s="311"/>
      <c r="H25" s="311"/>
      <c r="I25" s="311"/>
      <c r="J25" s="311"/>
      <c r="K25" s="311"/>
      <c r="L25" s="312"/>
      <c r="M25" s="149" t="s">
        <v>269</v>
      </c>
    </row>
    <row r="26" spans="1:81">
      <c r="A26" s="160"/>
      <c r="B26" s="84" t="s">
        <v>557</v>
      </c>
      <c r="C26" s="84"/>
      <c r="D26" s="84"/>
      <c r="E26" s="311"/>
      <c r="F26" s="311"/>
      <c r="G26" s="311"/>
      <c r="H26" s="311"/>
      <c r="I26" s="311"/>
      <c r="J26" s="311"/>
      <c r="K26" s="311"/>
      <c r="L26" s="312"/>
      <c r="M26" s="149" t="s">
        <v>269</v>
      </c>
    </row>
    <row r="27" spans="1:81">
      <c r="A27" s="160"/>
      <c r="B27" s="84" t="s">
        <v>558</v>
      </c>
      <c r="C27" s="84"/>
      <c r="D27" s="84"/>
      <c r="E27" s="311"/>
      <c r="F27" s="311"/>
      <c r="G27" s="311"/>
      <c r="H27" s="311"/>
      <c r="I27" s="311"/>
      <c r="J27" s="311"/>
      <c r="K27" s="311"/>
      <c r="L27" s="312"/>
      <c r="M27" s="149" t="s">
        <v>269</v>
      </c>
    </row>
    <row r="28" spans="1:81">
      <c r="A28" s="160"/>
      <c r="B28" s="84"/>
      <c r="C28" s="84"/>
      <c r="D28" s="84"/>
      <c r="E28" s="84"/>
      <c r="F28" s="144"/>
      <c r="G28" s="169"/>
      <c r="H28" s="141"/>
      <c r="I28" s="141"/>
      <c r="J28" s="141"/>
      <c r="K28" s="141"/>
      <c r="L28" s="141"/>
      <c r="M28" s="149"/>
    </row>
    <row r="29" spans="1:81">
      <c r="A29" s="160"/>
      <c r="B29" s="84" t="s">
        <v>564</v>
      </c>
      <c r="C29" s="84"/>
      <c r="D29" s="84"/>
      <c r="E29" s="319"/>
      <c r="F29" s="319"/>
      <c r="G29" s="319"/>
      <c r="H29" s="319"/>
      <c r="I29" s="319"/>
      <c r="J29" s="319"/>
      <c r="K29" s="319"/>
      <c r="L29" s="320"/>
      <c r="M29" s="149" t="s">
        <v>269</v>
      </c>
    </row>
    <row r="30" spans="1:81">
      <c r="A30" s="160"/>
      <c r="B30" s="84" t="s">
        <v>565</v>
      </c>
      <c r="C30" s="84"/>
      <c r="D30" s="84"/>
      <c r="E30" s="311"/>
      <c r="F30" s="311"/>
      <c r="G30" s="311"/>
      <c r="H30" s="311"/>
      <c r="I30" s="311"/>
      <c r="J30" s="311"/>
      <c r="K30" s="311"/>
      <c r="L30" s="312"/>
      <c r="M30" s="149" t="s">
        <v>269</v>
      </c>
    </row>
    <row r="31" spans="1:81">
      <c r="A31" s="160"/>
      <c r="B31" s="84" t="s">
        <v>602</v>
      </c>
      <c r="C31" s="84"/>
      <c r="D31" s="84"/>
      <c r="E31" s="311"/>
      <c r="F31" s="311"/>
      <c r="G31" s="311"/>
      <c r="H31" s="311"/>
      <c r="I31" s="311"/>
      <c r="J31" s="311"/>
      <c r="K31" s="311"/>
      <c r="L31" s="312"/>
      <c r="M31" s="149"/>
    </row>
    <row r="32" spans="1:81">
      <c r="A32" s="160"/>
      <c r="B32" s="84"/>
      <c r="C32" s="84"/>
      <c r="D32" s="84"/>
      <c r="E32" s="84"/>
      <c r="F32" s="84"/>
      <c r="G32" s="142"/>
      <c r="H32" s="141"/>
      <c r="I32" s="141"/>
      <c r="J32" s="141"/>
      <c r="K32" s="141"/>
      <c r="L32" s="141"/>
      <c r="M32" s="149"/>
    </row>
    <row r="33" spans="1:13">
      <c r="A33" s="160"/>
      <c r="B33" s="304" t="s">
        <v>566</v>
      </c>
      <c r="C33" s="303"/>
      <c r="D33" s="84"/>
      <c r="E33" s="84"/>
      <c r="F33" s="84"/>
      <c r="G33" s="84"/>
      <c r="H33" s="141"/>
      <c r="I33" s="141"/>
      <c r="J33" s="141"/>
      <c r="K33" s="141"/>
      <c r="L33" s="141"/>
      <c r="M33" s="149"/>
    </row>
    <row r="34" spans="1:13">
      <c r="A34" s="160"/>
      <c r="B34" s="304" t="s">
        <v>636</v>
      </c>
      <c r="C34" s="303"/>
      <c r="D34" s="302" t="s">
        <v>609</v>
      </c>
      <c r="E34" s="302"/>
      <c r="F34" s="302"/>
      <c r="G34" s="302"/>
      <c r="H34" s="302"/>
      <c r="I34" s="302"/>
      <c r="J34" s="302"/>
      <c r="K34" s="302"/>
      <c r="L34" s="303"/>
      <c r="M34" s="149" t="s">
        <v>5</v>
      </c>
    </row>
    <row r="35" spans="1:13">
      <c r="A35" s="160"/>
      <c r="B35" s="323"/>
      <c r="C35" s="324"/>
      <c r="D35" s="319"/>
      <c r="E35" s="319"/>
      <c r="F35" s="319"/>
      <c r="G35" s="319"/>
      <c r="H35" s="319"/>
      <c r="I35" s="319"/>
      <c r="J35" s="319"/>
      <c r="K35" s="319"/>
      <c r="L35" s="320"/>
      <c r="M35" s="149" t="s">
        <v>591</v>
      </c>
    </row>
    <row r="36" spans="1:13">
      <c r="A36" s="160"/>
      <c r="B36" s="300"/>
      <c r="C36" s="301"/>
      <c r="D36" s="311"/>
      <c r="E36" s="311"/>
      <c r="F36" s="311"/>
      <c r="G36" s="311"/>
      <c r="H36" s="311"/>
      <c r="I36" s="311"/>
      <c r="J36" s="311"/>
      <c r="K36" s="311"/>
      <c r="L36" s="312"/>
      <c r="M36" s="149" t="s">
        <v>590</v>
      </c>
    </row>
    <row r="37" spans="1:13">
      <c r="A37" s="160"/>
      <c r="B37" s="300"/>
      <c r="C37" s="301"/>
      <c r="D37" s="311"/>
      <c r="E37" s="311"/>
      <c r="F37" s="311"/>
      <c r="G37" s="311"/>
      <c r="H37" s="311"/>
      <c r="I37" s="311"/>
      <c r="J37" s="311"/>
      <c r="K37" s="311"/>
      <c r="L37" s="312"/>
      <c r="M37" s="149" t="s">
        <v>589</v>
      </c>
    </row>
    <row r="38" spans="1:13">
      <c r="A38" s="160"/>
      <c r="B38" s="300"/>
      <c r="C38" s="301"/>
      <c r="D38" s="311"/>
      <c r="E38" s="311"/>
      <c r="F38" s="311"/>
      <c r="G38" s="311"/>
      <c r="H38" s="311"/>
      <c r="I38" s="311"/>
      <c r="J38" s="311"/>
      <c r="K38" s="311"/>
      <c r="L38" s="312"/>
      <c r="M38" s="149" t="s">
        <v>588</v>
      </c>
    </row>
    <row r="39" spans="1:13">
      <c r="A39" s="160"/>
      <c r="B39" s="300"/>
      <c r="C39" s="301"/>
      <c r="D39" s="311"/>
      <c r="E39" s="311"/>
      <c r="F39" s="311"/>
      <c r="G39" s="311"/>
      <c r="H39" s="311"/>
      <c r="I39" s="311"/>
      <c r="J39" s="311"/>
      <c r="K39" s="311"/>
      <c r="L39" s="312"/>
      <c r="M39" s="149" t="s">
        <v>587</v>
      </c>
    </row>
    <row r="40" spans="1:13">
      <c r="A40" s="160"/>
      <c r="B40" s="300"/>
      <c r="C40" s="301"/>
      <c r="D40" s="311"/>
      <c r="E40" s="311"/>
      <c r="F40" s="311"/>
      <c r="G40" s="311"/>
      <c r="H40" s="311"/>
      <c r="I40" s="311"/>
      <c r="J40" s="311"/>
      <c r="K40" s="311"/>
      <c r="L40" s="312"/>
      <c r="M40" s="149" t="s">
        <v>586</v>
      </c>
    </row>
    <row r="41" spans="1:13">
      <c r="A41" s="160"/>
      <c r="B41" s="300"/>
      <c r="C41" s="301"/>
      <c r="D41" s="311"/>
      <c r="E41" s="311"/>
      <c r="F41" s="311"/>
      <c r="G41" s="311"/>
      <c r="H41" s="311"/>
      <c r="I41" s="311"/>
      <c r="J41" s="311"/>
      <c r="K41" s="311"/>
      <c r="L41" s="312"/>
      <c r="M41" s="149" t="s">
        <v>585</v>
      </c>
    </row>
    <row r="42" spans="1:13">
      <c r="A42" s="160"/>
      <c r="B42" s="300"/>
      <c r="C42" s="301"/>
      <c r="D42" s="311"/>
      <c r="E42" s="311"/>
      <c r="F42" s="311"/>
      <c r="G42" s="311"/>
      <c r="H42" s="311"/>
      <c r="I42" s="311"/>
      <c r="J42" s="311"/>
      <c r="K42" s="311"/>
      <c r="L42" s="312"/>
      <c r="M42" s="149" t="s">
        <v>584</v>
      </c>
    </row>
    <row r="43" spans="1:13">
      <c r="A43" s="160"/>
      <c r="B43" s="300"/>
      <c r="C43" s="301"/>
      <c r="D43" s="311"/>
      <c r="E43" s="311"/>
      <c r="F43" s="311"/>
      <c r="G43" s="311"/>
      <c r="H43" s="311"/>
      <c r="I43" s="311"/>
      <c r="J43" s="311"/>
      <c r="K43" s="311"/>
      <c r="L43" s="312"/>
      <c r="M43" s="149" t="s">
        <v>583</v>
      </c>
    </row>
    <row r="44" spans="1:13">
      <c r="A44" s="160"/>
      <c r="B44" s="300"/>
      <c r="C44" s="301"/>
      <c r="D44" s="311"/>
      <c r="E44" s="311"/>
      <c r="F44" s="311"/>
      <c r="G44" s="311"/>
      <c r="H44" s="311"/>
      <c r="I44" s="311"/>
      <c r="J44" s="311"/>
      <c r="K44" s="311"/>
      <c r="L44" s="312"/>
      <c r="M44" s="149" t="s">
        <v>582</v>
      </c>
    </row>
    <row r="45" spans="1:13">
      <c r="A45" s="160"/>
      <c r="B45" s="300"/>
      <c r="C45" s="301"/>
      <c r="D45" s="311"/>
      <c r="E45" s="311"/>
      <c r="F45" s="311"/>
      <c r="G45" s="311"/>
      <c r="H45" s="311"/>
      <c r="I45" s="311"/>
      <c r="J45" s="311"/>
      <c r="K45" s="311"/>
      <c r="L45" s="312"/>
      <c r="M45" s="149" t="s">
        <v>581</v>
      </c>
    </row>
    <row r="46" spans="1:13">
      <c r="A46" s="160"/>
      <c r="B46" s="300"/>
      <c r="C46" s="301"/>
      <c r="D46" s="311"/>
      <c r="E46" s="311"/>
      <c r="F46" s="311"/>
      <c r="G46" s="311"/>
      <c r="H46" s="311"/>
      <c r="I46" s="311"/>
      <c r="J46" s="311"/>
      <c r="K46" s="311"/>
      <c r="L46" s="312"/>
      <c r="M46" s="149" t="s">
        <v>580</v>
      </c>
    </row>
    <row r="47" spans="1:13">
      <c r="A47" s="160"/>
      <c r="B47" s="300"/>
      <c r="C47" s="301"/>
      <c r="D47" s="311"/>
      <c r="E47" s="311"/>
      <c r="F47" s="311"/>
      <c r="G47" s="311"/>
      <c r="H47" s="311"/>
      <c r="I47" s="311"/>
      <c r="J47" s="311"/>
      <c r="K47" s="311"/>
      <c r="L47" s="312"/>
      <c r="M47" s="149" t="s">
        <v>579</v>
      </c>
    </row>
    <row r="48" spans="1:13">
      <c r="A48" s="160"/>
      <c r="B48" s="300"/>
      <c r="C48" s="301"/>
      <c r="D48" s="311"/>
      <c r="E48" s="311"/>
      <c r="F48" s="311"/>
      <c r="G48" s="311"/>
      <c r="H48" s="311"/>
      <c r="I48" s="311"/>
      <c r="J48" s="311"/>
      <c r="K48" s="311"/>
      <c r="L48" s="312"/>
      <c r="M48" s="149" t="s">
        <v>578</v>
      </c>
    </row>
    <row r="49" spans="1:13">
      <c r="A49" s="160"/>
      <c r="B49" s="300"/>
      <c r="C49" s="301"/>
      <c r="D49" s="311"/>
      <c r="E49" s="311"/>
      <c r="F49" s="311"/>
      <c r="G49" s="311"/>
      <c r="H49" s="311"/>
      <c r="I49" s="311"/>
      <c r="J49" s="311"/>
      <c r="K49" s="311"/>
      <c r="L49" s="312"/>
      <c r="M49" s="149" t="s">
        <v>577</v>
      </c>
    </row>
    <row r="50" spans="1:13">
      <c r="A50" s="160"/>
      <c r="B50" s="300"/>
      <c r="C50" s="301"/>
      <c r="D50" s="311"/>
      <c r="E50" s="311"/>
      <c r="F50" s="311"/>
      <c r="G50" s="311"/>
      <c r="H50" s="311"/>
      <c r="I50" s="311"/>
      <c r="J50" s="311"/>
      <c r="K50" s="311"/>
      <c r="L50" s="312"/>
      <c r="M50" s="149" t="s">
        <v>576</v>
      </c>
    </row>
    <row r="51" spans="1:13">
      <c r="A51" s="160"/>
      <c r="B51" s="300"/>
      <c r="C51" s="301"/>
      <c r="D51" s="311"/>
      <c r="E51" s="311"/>
      <c r="F51" s="311"/>
      <c r="G51" s="311"/>
      <c r="H51" s="311"/>
      <c r="I51" s="311"/>
      <c r="J51" s="311"/>
      <c r="K51" s="311"/>
      <c r="L51" s="312"/>
      <c r="M51" s="149" t="s">
        <v>575</v>
      </c>
    </row>
    <row r="52" spans="1:13">
      <c r="A52" s="160"/>
      <c r="B52" s="300"/>
      <c r="C52" s="301"/>
      <c r="D52" s="311"/>
      <c r="E52" s="311"/>
      <c r="F52" s="311"/>
      <c r="G52" s="311"/>
      <c r="H52" s="311"/>
      <c r="I52" s="311"/>
      <c r="J52" s="311"/>
      <c r="K52" s="311"/>
      <c r="L52" s="312"/>
      <c r="M52" s="149" t="s">
        <v>574</v>
      </c>
    </row>
    <row r="53" spans="1:13">
      <c r="A53" s="160"/>
      <c r="B53" s="300"/>
      <c r="C53" s="301"/>
      <c r="D53" s="311"/>
      <c r="E53" s="311"/>
      <c r="F53" s="311"/>
      <c r="G53" s="311"/>
      <c r="H53" s="311"/>
      <c r="I53" s="311"/>
      <c r="J53" s="311"/>
      <c r="K53" s="311"/>
      <c r="L53" s="312"/>
      <c r="M53" s="149" t="s">
        <v>573</v>
      </c>
    </row>
    <row r="54" spans="1:13">
      <c r="A54" s="160"/>
      <c r="B54" s="300"/>
      <c r="C54" s="301"/>
      <c r="D54" s="311"/>
      <c r="E54" s="311"/>
      <c r="F54" s="311"/>
      <c r="G54" s="311"/>
      <c r="H54" s="311"/>
      <c r="I54" s="311"/>
      <c r="J54" s="311"/>
      <c r="K54" s="311"/>
      <c r="L54" s="312"/>
      <c r="M54" s="149" t="s">
        <v>572</v>
      </c>
    </row>
    <row r="55" spans="1:13">
      <c r="A55" s="160"/>
      <c r="B55" s="300"/>
      <c r="C55" s="301"/>
      <c r="D55" s="311"/>
      <c r="E55" s="311"/>
      <c r="F55" s="311"/>
      <c r="G55" s="311"/>
      <c r="H55" s="311"/>
      <c r="I55" s="311"/>
      <c r="J55" s="311"/>
      <c r="K55" s="311"/>
      <c r="L55" s="312"/>
      <c r="M55" s="149" t="s">
        <v>571</v>
      </c>
    </row>
    <row r="56" spans="1:13">
      <c r="A56" s="160"/>
      <c r="B56" s="300"/>
      <c r="C56" s="301"/>
      <c r="D56" s="311"/>
      <c r="E56" s="311"/>
      <c r="F56" s="311"/>
      <c r="G56" s="311"/>
      <c r="H56" s="311"/>
      <c r="I56" s="311"/>
      <c r="J56" s="311"/>
      <c r="K56" s="311"/>
      <c r="L56" s="312"/>
      <c r="M56" s="149" t="s">
        <v>570</v>
      </c>
    </row>
    <row r="57" spans="1:13">
      <c r="A57" s="160"/>
      <c r="B57" s="300"/>
      <c r="C57" s="301"/>
      <c r="D57" s="311"/>
      <c r="E57" s="311"/>
      <c r="F57" s="311"/>
      <c r="G57" s="311"/>
      <c r="H57" s="311"/>
      <c r="I57" s="311"/>
      <c r="J57" s="311"/>
      <c r="K57" s="311"/>
      <c r="L57" s="312"/>
      <c r="M57" s="149" t="s">
        <v>569</v>
      </c>
    </row>
    <row r="58" spans="1:13">
      <c r="A58" s="160"/>
      <c r="B58" s="300"/>
      <c r="C58" s="301"/>
      <c r="D58" s="311"/>
      <c r="E58" s="311"/>
      <c r="F58" s="311"/>
      <c r="G58" s="311"/>
      <c r="H58" s="311"/>
      <c r="I58" s="311"/>
      <c r="J58" s="311"/>
      <c r="K58" s="311"/>
      <c r="L58" s="312"/>
      <c r="M58" s="149" t="s">
        <v>568</v>
      </c>
    </row>
    <row r="59" spans="1:13">
      <c r="A59" s="160"/>
      <c r="B59" s="300"/>
      <c r="C59" s="301"/>
      <c r="D59" s="311"/>
      <c r="E59" s="311"/>
      <c r="F59" s="311"/>
      <c r="G59" s="311"/>
      <c r="H59" s="311"/>
      <c r="I59" s="311"/>
      <c r="J59" s="311"/>
      <c r="K59" s="311"/>
      <c r="L59" s="312"/>
      <c r="M59" s="149" t="s">
        <v>567</v>
      </c>
    </row>
    <row r="60" spans="1:13">
      <c r="A60" s="160"/>
      <c r="B60" s="203"/>
      <c r="C60" s="180"/>
      <c r="D60" s="178"/>
      <c r="E60" s="178"/>
      <c r="F60" s="178"/>
      <c r="G60" s="178"/>
      <c r="H60" s="178"/>
      <c r="I60" s="178"/>
      <c r="J60" s="178"/>
      <c r="K60" s="178"/>
      <c r="L60" s="179"/>
      <c r="M60" s="149" t="s">
        <v>269</v>
      </c>
    </row>
    <row r="61" spans="1:13">
      <c r="A61" s="173"/>
      <c r="B61" s="206"/>
      <c r="C61" s="207"/>
      <c r="D61" s="204"/>
      <c r="E61" s="204"/>
      <c r="F61" s="204"/>
      <c r="G61" s="204"/>
      <c r="H61" s="204"/>
      <c r="I61" s="204"/>
      <c r="J61" s="204"/>
      <c r="K61" s="204"/>
      <c r="L61" s="205"/>
      <c r="M61" s="212"/>
    </row>
    <row r="62" spans="1:13">
      <c r="A62" s="173"/>
      <c r="B62" s="283" t="s">
        <v>640</v>
      </c>
      <c r="C62" s="284"/>
      <c r="D62" s="284"/>
      <c r="E62" s="284"/>
      <c r="F62" s="284"/>
      <c r="G62" s="284"/>
      <c r="H62" s="284"/>
      <c r="I62" s="284"/>
      <c r="J62" s="284"/>
      <c r="K62" s="284"/>
      <c r="L62" s="285"/>
      <c r="M62" s="212"/>
    </row>
    <row r="63" spans="1:13">
      <c r="A63" s="173"/>
      <c r="B63" s="283" t="s">
        <v>639</v>
      </c>
      <c r="C63" s="284"/>
      <c r="D63" s="284"/>
      <c r="E63" s="284"/>
      <c r="F63" s="284"/>
      <c r="G63" s="284"/>
      <c r="H63" s="284"/>
      <c r="I63" s="284"/>
      <c r="J63" s="284"/>
      <c r="K63" s="284"/>
      <c r="L63" s="285"/>
      <c r="M63" s="212"/>
    </row>
    <row r="64" spans="1:13">
      <c r="A64" s="173"/>
      <c r="B64" s="208"/>
      <c r="C64" s="209"/>
      <c r="D64" s="210"/>
      <c r="E64" s="210"/>
      <c r="F64" s="210"/>
      <c r="G64" s="210"/>
      <c r="H64" s="210"/>
      <c r="I64" s="210"/>
      <c r="J64" s="210"/>
      <c r="K64" s="210"/>
      <c r="L64" s="211"/>
      <c r="M64" s="212"/>
    </row>
    <row r="65" spans="1:13">
      <c r="A65" s="173"/>
      <c r="B65" s="206"/>
      <c r="C65" s="207"/>
      <c r="D65" s="204"/>
      <c r="E65" s="204"/>
      <c r="F65" s="204"/>
      <c r="G65" s="204"/>
      <c r="H65" s="204"/>
      <c r="I65" s="204"/>
      <c r="J65" s="204"/>
      <c r="K65" s="204"/>
      <c r="L65" s="205"/>
      <c r="M65" s="212"/>
    </row>
    <row r="66" spans="1:13">
      <c r="A66" s="173"/>
      <c r="B66" s="288" t="s">
        <v>641</v>
      </c>
      <c r="C66" s="289"/>
      <c r="D66" s="289"/>
      <c r="E66" s="289"/>
      <c r="F66" s="289"/>
      <c r="G66" s="289"/>
      <c r="H66" s="289"/>
      <c r="I66" s="289"/>
      <c r="J66" s="289"/>
      <c r="K66" s="289"/>
      <c r="L66" s="290"/>
      <c r="M66" s="212"/>
    </row>
    <row r="67" spans="1:13">
      <c r="A67" s="173"/>
      <c r="B67" s="291" t="s">
        <v>643</v>
      </c>
      <c r="C67" s="292"/>
      <c r="D67" s="292"/>
      <c r="E67" s="292"/>
      <c r="F67" s="292"/>
      <c r="G67" s="292"/>
      <c r="H67" s="292"/>
      <c r="I67" s="292"/>
      <c r="J67" s="292"/>
      <c r="K67" s="292"/>
      <c r="L67" s="293"/>
      <c r="M67" s="212"/>
    </row>
    <row r="68" spans="1:13">
      <c r="A68" s="173"/>
      <c r="B68" s="291" t="s">
        <v>642</v>
      </c>
      <c r="C68" s="292"/>
      <c r="D68" s="292"/>
      <c r="E68" s="292"/>
      <c r="F68" s="292"/>
      <c r="G68" s="292"/>
      <c r="H68" s="292"/>
      <c r="I68" s="292"/>
      <c r="J68" s="292"/>
      <c r="K68" s="292"/>
      <c r="L68" s="293"/>
      <c r="M68" s="212"/>
    </row>
    <row r="69" spans="1:13">
      <c r="A69" s="173"/>
      <c r="B69" s="291" t="s">
        <v>644</v>
      </c>
      <c r="C69" s="292"/>
      <c r="D69" s="292"/>
      <c r="E69" s="292"/>
      <c r="F69" s="292"/>
      <c r="G69" s="292"/>
      <c r="H69" s="292"/>
      <c r="I69" s="292"/>
      <c r="J69" s="292"/>
      <c r="K69" s="292"/>
      <c r="L69" s="293"/>
      <c r="M69" s="212"/>
    </row>
    <row r="70" spans="1:13">
      <c r="A70" s="173"/>
      <c r="B70" s="291" t="s">
        <v>645</v>
      </c>
      <c r="C70" s="292"/>
      <c r="D70" s="292"/>
      <c r="E70" s="292"/>
      <c r="F70" s="292"/>
      <c r="G70" s="292"/>
      <c r="H70" s="292"/>
      <c r="I70" s="292"/>
      <c r="J70" s="292"/>
      <c r="K70" s="292"/>
      <c r="L70" s="293"/>
      <c r="M70" s="212"/>
    </row>
    <row r="71" spans="1:13">
      <c r="A71" s="173"/>
      <c r="B71" s="291"/>
      <c r="C71" s="292"/>
      <c r="D71" s="292"/>
      <c r="E71" s="292"/>
      <c r="F71" s="292"/>
      <c r="G71" s="292"/>
      <c r="H71" s="292"/>
      <c r="I71" s="292"/>
      <c r="J71" s="292"/>
      <c r="K71" s="292"/>
      <c r="L71" s="293"/>
      <c r="M71" s="212"/>
    </row>
    <row r="72" spans="1:13">
      <c r="A72" s="173"/>
      <c r="B72" s="291"/>
      <c r="C72" s="292"/>
      <c r="D72" s="292"/>
      <c r="E72" s="292"/>
      <c r="F72" s="292"/>
      <c r="G72" s="292"/>
      <c r="H72" s="292"/>
      <c r="I72" s="292"/>
      <c r="J72" s="292"/>
      <c r="K72" s="292"/>
      <c r="L72" s="293"/>
      <c r="M72" s="212"/>
    </row>
    <row r="73" spans="1:13">
      <c r="A73" s="173"/>
      <c r="B73" s="291"/>
      <c r="C73" s="292"/>
      <c r="D73" s="292"/>
      <c r="E73" s="292"/>
      <c r="F73" s="292"/>
      <c r="G73" s="292"/>
      <c r="H73" s="292"/>
      <c r="I73" s="292"/>
      <c r="J73" s="292"/>
      <c r="K73" s="292"/>
      <c r="L73" s="293"/>
      <c r="M73" s="212"/>
    </row>
    <row r="74" spans="1:13">
      <c r="A74" s="173"/>
      <c r="B74" s="291"/>
      <c r="C74" s="292"/>
      <c r="D74" s="292"/>
      <c r="E74" s="292"/>
      <c r="F74" s="292"/>
      <c r="G74" s="292"/>
      <c r="H74" s="292"/>
      <c r="I74" s="292"/>
      <c r="J74" s="292"/>
      <c r="K74" s="292"/>
      <c r="L74" s="293"/>
      <c r="M74" s="212"/>
    </row>
    <row r="75" spans="1:13">
      <c r="A75" s="173"/>
      <c r="B75" s="291"/>
      <c r="C75" s="292"/>
      <c r="D75" s="292"/>
      <c r="E75" s="292"/>
      <c r="F75" s="292"/>
      <c r="G75" s="292"/>
      <c r="H75" s="292"/>
      <c r="I75" s="292"/>
      <c r="J75" s="292"/>
      <c r="K75" s="292"/>
      <c r="L75" s="293"/>
      <c r="M75" s="212"/>
    </row>
    <row r="76" spans="1:13" ht="14" thickBot="1">
      <c r="A76" s="213"/>
      <c r="B76" s="305"/>
      <c r="C76" s="306"/>
      <c r="D76" s="306"/>
      <c r="E76" s="306"/>
      <c r="F76" s="306"/>
      <c r="G76" s="306"/>
      <c r="H76" s="306"/>
      <c r="I76" s="306"/>
      <c r="J76" s="306"/>
      <c r="K76" s="306"/>
      <c r="L76" s="307"/>
      <c r="M76" s="214"/>
    </row>
    <row r="77" spans="1:13" ht="15" customHeight="1">
      <c r="A77" s="263" t="s">
        <v>101</v>
      </c>
      <c r="B77" s="264"/>
      <c r="C77" s="264"/>
      <c r="D77" s="264"/>
      <c r="E77" s="265"/>
      <c r="F77" s="6"/>
      <c r="G77" s="6"/>
      <c r="H77" s="6"/>
      <c r="I77" s="7"/>
      <c r="J77" s="297" t="str">
        <f>J1</f>
        <v>PURCHASER REFERENCE:</v>
      </c>
      <c r="K77" s="298"/>
      <c r="L77" s="299" t="s">
        <v>349</v>
      </c>
      <c r="M77" s="298"/>
    </row>
    <row r="78" spans="1:13" ht="15" customHeight="1" thickBot="1">
      <c r="A78" s="266"/>
      <c r="B78" s="267"/>
      <c r="C78" s="267"/>
      <c r="D78" s="267"/>
      <c r="E78" s="268"/>
      <c r="F78" s="3"/>
      <c r="G78" s="3"/>
      <c r="H78" s="3"/>
      <c r="I78" s="4"/>
      <c r="J78" s="327">
        <f>J2</f>
        <v>0</v>
      </c>
      <c r="K78" s="328"/>
      <c r="L78" s="327">
        <f>L2</f>
        <v>0</v>
      </c>
      <c r="M78" s="328"/>
    </row>
    <row r="79" spans="1:13" ht="15" customHeight="1">
      <c r="A79" s="252" t="s">
        <v>637</v>
      </c>
      <c r="B79" s="253"/>
      <c r="C79" s="253"/>
      <c r="D79" s="253"/>
      <c r="E79" s="254"/>
      <c r="F79" s="3"/>
      <c r="G79" s="3"/>
      <c r="H79" s="3"/>
      <c r="I79" s="4"/>
      <c r="J79" s="109" t="s">
        <v>13</v>
      </c>
      <c r="K79" s="37" t="s">
        <v>0</v>
      </c>
      <c r="L79" s="39" t="s">
        <v>1</v>
      </c>
      <c r="M79" s="1"/>
    </row>
    <row r="80" spans="1:13" ht="50.25" customHeight="1" thickBot="1">
      <c r="A80" s="313" t="s">
        <v>638</v>
      </c>
      <c r="B80" s="314"/>
      <c r="C80" s="314"/>
      <c r="D80" s="314"/>
      <c r="E80" s="315"/>
      <c r="F80" s="5"/>
      <c r="G80" s="5"/>
      <c r="H80" s="63"/>
      <c r="I80" s="52"/>
      <c r="J80" s="145">
        <f>J4</f>
        <v>0</v>
      </c>
      <c r="K80" s="146">
        <f>K4</f>
        <v>0</v>
      </c>
      <c r="L80" s="40" t="s">
        <v>607</v>
      </c>
      <c r="M80" s="2"/>
    </row>
    <row r="81" spans="1:13" ht="18" customHeight="1">
      <c r="A81" s="113"/>
      <c r="B81" s="112" t="s">
        <v>2</v>
      </c>
      <c r="C81" s="318">
        <f>C5</f>
        <v>0</v>
      </c>
      <c r="D81" s="318"/>
      <c r="E81" s="318"/>
      <c r="F81" s="110"/>
      <c r="G81" s="111"/>
      <c r="H81" s="112" t="s">
        <v>33</v>
      </c>
      <c r="I81" s="318">
        <f>I5</f>
        <v>0</v>
      </c>
      <c r="J81" s="318"/>
      <c r="K81" s="318"/>
      <c r="L81" s="318"/>
      <c r="M81" s="107"/>
    </row>
    <row r="82" spans="1:13" ht="18" customHeight="1" thickBot="1">
      <c r="A82" s="58"/>
      <c r="B82" s="59" t="s">
        <v>3</v>
      </c>
      <c r="C82" s="296">
        <f>C6</f>
        <v>0</v>
      </c>
      <c r="D82" s="296"/>
      <c r="E82" s="296"/>
      <c r="F82" s="106"/>
      <c r="G82" s="60"/>
      <c r="H82" s="59" t="s">
        <v>4</v>
      </c>
      <c r="I82" s="296">
        <f>I6</f>
        <v>0</v>
      </c>
      <c r="J82" s="296"/>
      <c r="K82" s="296"/>
      <c r="L82" s="296"/>
      <c r="M82" s="108"/>
    </row>
    <row r="83" spans="1:13" s="36" customFormat="1" ht="15.75" customHeight="1">
      <c r="A83" s="56"/>
      <c r="B83" s="317" t="s">
        <v>32</v>
      </c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234" t="s">
        <v>5</v>
      </c>
    </row>
    <row r="84" spans="1:13" ht="13.25" customHeight="1">
      <c r="A84" s="13"/>
      <c r="B84" s="66" t="s">
        <v>270</v>
      </c>
      <c r="C84" s="32"/>
      <c r="D84" s="32"/>
      <c r="E84" s="32"/>
      <c r="F84" s="32"/>
      <c r="G84" s="94"/>
      <c r="H84" s="95"/>
      <c r="I84" s="163"/>
      <c r="J84" s="96"/>
      <c r="K84" s="96"/>
      <c r="L84" s="96"/>
      <c r="M84" s="226" t="s">
        <v>269</v>
      </c>
    </row>
    <row r="85" spans="1:13" ht="13.25" customHeight="1">
      <c r="A85" s="11"/>
      <c r="B85" s="12" t="s">
        <v>271</v>
      </c>
      <c r="C85" s="9"/>
      <c r="D85" s="9"/>
      <c r="E85" s="9"/>
      <c r="F85" s="9"/>
      <c r="G85" s="30"/>
      <c r="H85" s="42"/>
      <c r="I85" s="164"/>
      <c r="J85" s="67"/>
      <c r="K85" s="67"/>
      <c r="L85" s="67"/>
      <c r="M85" s="226" t="s">
        <v>269</v>
      </c>
    </row>
    <row r="86" spans="1:13" ht="13.25" customHeight="1">
      <c r="A86" s="11"/>
      <c r="B86" s="12" t="s">
        <v>272</v>
      </c>
      <c r="C86" s="9"/>
      <c r="D86" s="9"/>
      <c r="E86" s="9"/>
      <c r="F86" s="9"/>
      <c r="G86" s="30"/>
      <c r="H86" s="42"/>
      <c r="I86" s="164"/>
      <c r="J86" s="67"/>
      <c r="K86" s="67"/>
      <c r="L86" s="67"/>
      <c r="M86" s="226" t="s">
        <v>269</v>
      </c>
    </row>
    <row r="87" spans="1:13" ht="13.25" customHeight="1">
      <c r="A87" s="11"/>
      <c r="B87" s="12" t="s">
        <v>273</v>
      </c>
      <c r="C87" s="29"/>
      <c r="D87" s="8"/>
      <c r="E87" s="29"/>
      <c r="F87" s="29"/>
      <c r="G87" s="53"/>
      <c r="H87" s="42"/>
      <c r="I87" s="241" t="s">
        <v>414</v>
      </c>
      <c r="J87" s="241"/>
      <c r="K87" s="241"/>
      <c r="L87" s="242"/>
      <c r="M87" s="226" t="s">
        <v>269</v>
      </c>
    </row>
    <row r="88" spans="1:13" ht="13.25" customHeight="1">
      <c r="A88" s="11"/>
      <c r="B88" s="12" t="s">
        <v>112</v>
      </c>
      <c r="C88" s="9"/>
      <c r="D88" s="8"/>
      <c r="E88" s="9"/>
      <c r="F88" s="9"/>
      <c r="G88" s="44" t="s">
        <v>78</v>
      </c>
      <c r="H88" s="42"/>
      <c r="I88" s="164"/>
      <c r="J88" s="67"/>
      <c r="K88" s="67"/>
      <c r="L88" s="67"/>
      <c r="M88" s="226" t="s">
        <v>269</v>
      </c>
    </row>
    <row r="89" spans="1:13" ht="13.25" customHeight="1">
      <c r="A89" s="11"/>
      <c r="B89" s="12" t="s">
        <v>70</v>
      </c>
      <c r="C89" s="9"/>
      <c r="D89" s="8"/>
      <c r="E89" s="9"/>
      <c r="F89" s="9"/>
      <c r="G89" s="44" t="s">
        <v>78</v>
      </c>
      <c r="H89" s="42" t="s">
        <v>113</v>
      </c>
      <c r="I89" s="164"/>
      <c r="J89" s="67"/>
      <c r="K89" s="67"/>
      <c r="L89" s="67"/>
      <c r="M89" s="226" t="s">
        <v>269</v>
      </c>
    </row>
    <row r="90" spans="1:13" ht="13.25" customHeight="1">
      <c r="A90" s="11"/>
      <c r="B90" s="12" t="s">
        <v>274</v>
      </c>
      <c r="C90" s="9"/>
      <c r="D90" s="8"/>
      <c r="E90" s="9"/>
      <c r="F90" s="9"/>
      <c r="G90" s="44" t="s">
        <v>661</v>
      </c>
      <c r="H90" s="42"/>
      <c r="I90" s="164"/>
      <c r="J90" s="67"/>
      <c r="K90" s="67"/>
      <c r="L90" s="67"/>
      <c r="M90" s="226" t="s">
        <v>269</v>
      </c>
    </row>
    <row r="91" spans="1:13" ht="13.25" customHeight="1">
      <c r="A91" s="11"/>
      <c r="B91" s="12" t="s">
        <v>93</v>
      </c>
      <c r="C91" s="9"/>
      <c r="D91" s="8"/>
      <c r="E91" s="9"/>
      <c r="F91" s="9"/>
      <c r="G91" s="44" t="s">
        <v>661</v>
      </c>
      <c r="H91" s="42" t="s">
        <v>113</v>
      </c>
      <c r="I91" s="165"/>
      <c r="J91" s="68"/>
      <c r="K91" s="67"/>
      <c r="L91" s="67"/>
      <c r="M91" s="226" t="s">
        <v>269</v>
      </c>
    </row>
    <row r="92" spans="1:13" ht="13.25" customHeight="1">
      <c r="A92" s="11"/>
      <c r="B92" s="12" t="s">
        <v>92</v>
      </c>
      <c r="C92" s="9"/>
      <c r="D92" s="8"/>
      <c r="E92" s="9"/>
      <c r="F92" s="9"/>
      <c r="G92" s="44" t="s">
        <v>661</v>
      </c>
      <c r="H92" s="42"/>
      <c r="I92" s="164"/>
      <c r="J92" s="67"/>
      <c r="K92" s="67"/>
      <c r="L92" s="67"/>
      <c r="M92" s="226" t="s">
        <v>269</v>
      </c>
    </row>
    <row r="93" spans="1:13" ht="13.25" customHeight="1">
      <c r="A93" s="11"/>
      <c r="B93" s="26" t="s">
        <v>72</v>
      </c>
      <c r="C93" s="27"/>
      <c r="D93" s="27"/>
      <c r="E93" s="27"/>
      <c r="F93" s="27"/>
      <c r="G93" s="48" t="s">
        <v>78</v>
      </c>
      <c r="H93" s="42"/>
      <c r="I93" s="164"/>
      <c r="J93" s="67"/>
      <c r="K93" s="67"/>
      <c r="L93" s="67"/>
      <c r="M93" s="226" t="s">
        <v>269</v>
      </c>
    </row>
    <row r="94" spans="1:13" ht="13.25" customHeight="1">
      <c r="A94" s="11"/>
      <c r="B94" s="12" t="s">
        <v>83</v>
      </c>
      <c r="C94" s="9"/>
      <c r="D94" s="33"/>
      <c r="E94" s="9"/>
      <c r="F94" s="9"/>
      <c r="G94" s="53"/>
      <c r="H94" s="69"/>
      <c r="I94" s="258" t="s">
        <v>407</v>
      </c>
      <c r="J94" s="258"/>
      <c r="K94" s="258"/>
      <c r="L94" s="259"/>
      <c r="M94" s="227" t="s">
        <v>269</v>
      </c>
    </row>
    <row r="95" spans="1:13" ht="16">
      <c r="A95" s="340" t="s">
        <v>28</v>
      </c>
      <c r="B95" s="341"/>
      <c r="C95" s="341"/>
      <c r="D95" s="341"/>
      <c r="E95" s="341"/>
      <c r="F95" s="341"/>
      <c r="G95" s="341"/>
      <c r="H95" s="341"/>
      <c r="I95" s="341"/>
      <c r="J95" s="341"/>
      <c r="K95" s="341"/>
      <c r="L95" s="341"/>
      <c r="M95" s="342"/>
    </row>
    <row r="96" spans="1:13" ht="13.25" customHeight="1">
      <c r="A96" s="11"/>
      <c r="B96" s="12" t="s">
        <v>6</v>
      </c>
      <c r="C96" s="8"/>
      <c r="D96" s="9"/>
      <c r="E96" s="9"/>
      <c r="F96" s="9"/>
      <c r="G96" s="53"/>
      <c r="H96" s="71"/>
      <c r="I96" s="286" t="s">
        <v>404</v>
      </c>
      <c r="J96" s="286"/>
      <c r="K96" s="286"/>
      <c r="L96" s="287"/>
      <c r="M96" s="228" t="s">
        <v>269</v>
      </c>
    </row>
    <row r="97" spans="1:13" ht="13.25" customHeight="1">
      <c r="A97" s="11"/>
      <c r="B97" s="12" t="s">
        <v>71</v>
      </c>
      <c r="C97" s="9"/>
      <c r="D97" s="9"/>
      <c r="E97" s="9"/>
      <c r="F97" s="9"/>
      <c r="G97" s="53"/>
      <c r="H97" s="42"/>
      <c r="I97" s="241" t="s">
        <v>401</v>
      </c>
      <c r="J97" s="241"/>
      <c r="K97" s="241"/>
      <c r="L97" s="242"/>
      <c r="M97" s="226" t="s">
        <v>269</v>
      </c>
    </row>
    <row r="98" spans="1:13" ht="13.25" customHeight="1">
      <c r="A98" s="11"/>
      <c r="B98" s="12" t="s">
        <v>353</v>
      </c>
      <c r="C98" s="9"/>
      <c r="D98" s="9"/>
      <c r="E98" s="9"/>
      <c r="F98" s="9"/>
      <c r="G98" s="54"/>
      <c r="H98" s="42"/>
      <c r="I98" s="241" t="s">
        <v>355</v>
      </c>
      <c r="J98" s="241"/>
      <c r="K98" s="241"/>
      <c r="L98" s="242"/>
      <c r="M98" s="226"/>
    </row>
    <row r="99" spans="1:13" ht="13.25" customHeight="1">
      <c r="A99" s="11"/>
      <c r="B99" s="12" t="s">
        <v>354</v>
      </c>
      <c r="C99" s="9"/>
      <c r="D99" s="9"/>
      <c r="E99" s="9"/>
      <c r="F99" s="9"/>
      <c r="G99" s="54"/>
      <c r="H99" s="42"/>
      <c r="I99" s="241" t="s">
        <v>400</v>
      </c>
      <c r="J99" s="241"/>
      <c r="K99" s="241"/>
      <c r="L99" s="242"/>
      <c r="M99" s="226"/>
    </row>
    <row r="100" spans="1:13" ht="13.25" customHeight="1">
      <c r="A100" s="11"/>
      <c r="B100" s="12" t="s">
        <v>69</v>
      </c>
      <c r="C100" s="9"/>
      <c r="D100" s="9"/>
      <c r="E100" s="9"/>
      <c r="F100" s="9"/>
      <c r="G100" s="30"/>
      <c r="H100" s="64"/>
      <c r="I100" s="164"/>
      <c r="J100" s="67"/>
      <c r="K100" s="67"/>
      <c r="L100" s="67"/>
      <c r="M100" s="226" t="s">
        <v>269</v>
      </c>
    </row>
    <row r="101" spans="1:13" ht="13.25" customHeight="1">
      <c r="A101" s="11"/>
      <c r="B101" s="12" t="s">
        <v>352</v>
      </c>
      <c r="C101" s="9"/>
      <c r="D101" s="9"/>
      <c r="E101" s="9"/>
      <c r="F101" s="9"/>
      <c r="G101" s="30"/>
      <c r="H101" s="42"/>
      <c r="I101" s="164"/>
      <c r="J101" s="67"/>
      <c r="K101" s="67"/>
      <c r="L101" s="67"/>
      <c r="M101" s="226" t="s">
        <v>269</v>
      </c>
    </row>
    <row r="102" spans="1:13" ht="13.25" customHeight="1">
      <c r="A102" s="11"/>
      <c r="B102" s="12" t="s">
        <v>351</v>
      </c>
      <c r="C102" s="9"/>
      <c r="D102" s="9"/>
      <c r="E102" s="9"/>
      <c r="F102" s="9"/>
      <c r="G102" s="54"/>
      <c r="H102" s="42"/>
      <c r="I102" s="241" t="s">
        <v>395</v>
      </c>
      <c r="J102" s="241"/>
      <c r="K102" s="241"/>
      <c r="L102" s="242"/>
      <c r="M102" s="226" t="s">
        <v>269</v>
      </c>
    </row>
    <row r="103" spans="1:13" ht="13.25" customHeight="1">
      <c r="A103" s="11"/>
      <c r="B103" s="12" t="s">
        <v>276</v>
      </c>
      <c r="C103" s="9"/>
      <c r="D103" s="9"/>
      <c r="E103" s="9"/>
      <c r="F103" s="9"/>
      <c r="G103" s="54"/>
      <c r="H103" s="42"/>
      <c r="I103" s="241" t="s">
        <v>392</v>
      </c>
      <c r="J103" s="241"/>
      <c r="K103" s="241"/>
      <c r="L103" s="242"/>
      <c r="M103" s="226" t="s">
        <v>269</v>
      </c>
    </row>
    <row r="104" spans="1:13" ht="13.25" customHeight="1">
      <c r="A104" s="11"/>
      <c r="B104" s="12" t="s">
        <v>64</v>
      </c>
      <c r="C104" s="9"/>
      <c r="D104" s="9"/>
      <c r="E104" s="9"/>
      <c r="F104" s="10"/>
      <c r="G104" s="43" t="s">
        <v>78</v>
      </c>
      <c r="H104" s="42"/>
      <c r="I104" s="164"/>
      <c r="J104" s="67"/>
      <c r="K104" s="67"/>
      <c r="L104" s="67"/>
      <c r="M104" s="226" t="s">
        <v>269</v>
      </c>
    </row>
    <row r="105" spans="1:13" ht="13.25" customHeight="1">
      <c r="A105" s="11"/>
      <c r="B105" s="12" t="s">
        <v>65</v>
      </c>
      <c r="C105" s="9"/>
      <c r="D105" s="9"/>
      <c r="E105" s="9"/>
      <c r="F105" s="10"/>
      <c r="G105" s="43" t="s">
        <v>78</v>
      </c>
      <c r="H105" s="42"/>
      <c r="I105" s="164"/>
      <c r="J105" s="67"/>
      <c r="K105" s="67"/>
      <c r="L105" s="67"/>
      <c r="M105" s="226" t="s">
        <v>269</v>
      </c>
    </row>
    <row r="106" spans="1:13" ht="13.25" customHeight="1">
      <c r="A106" s="11"/>
      <c r="B106" s="12" t="s">
        <v>66</v>
      </c>
      <c r="C106" s="9"/>
      <c r="D106" s="9"/>
      <c r="E106" s="9"/>
      <c r="F106" s="9"/>
      <c r="G106" s="43" t="s">
        <v>78</v>
      </c>
      <c r="H106" s="42" t="s">
        <v>113</v>
      </c>
      <c r="I106" s="164"/>
      <c r="J106" s="67"/>
      <c r="K106" s="67"/>
      <c r="L106" s="67"/>
      <c r="M106" s="226" t="s">
        <v>269</v>
      </c>
    </row>
    <row r="107" spans="1:13" ht="13.25" customHeight="1">
      <c r="A107" s="11"/>
      <c r="B107" s="12" t="s">
        <v>67</v>
      </c>
      <c r="C107" s="9"/>
      <c r="D107" s="9"/>
      <c r="E107" s="9"/>
      <c r="F107" s="9"/>
      <c r="G107" s="43" t="s">
        <v>78</v>
      </c>
      <c r="H107" s="42"/>
      <c r="I107" s="164"/>
      <c r="J107" s="67"/>
      <c r="K107" s="67"/>
      <c r="L107" s="67"/>
      <c r="M107" s="226" t="s">
        <v>269</v>
      </c>
    </row>
    <row r="108" spans="1:13" ht="13.25" customHeight="1">
      <c r="A108" s="11"/>
      <c r="B108" s="12" t="s">
        <v>275</v>
      </c>
      <c r="C108" s="9"/>
      <c r="D108" s="9"/>
      <c r="E108" s="9"/>
      <c r="F108" s="9"/>
      <c r="G108" s="54"/>
      <c r="H108" s="42"/>
      <c r="I108" s="241" t="s">
        <v>390</v>
      </c>
      <c r="J108" s="241"/>
      <c r="K108" s="241"/>
      <c r="L108" s="242"/>
      <c r="M108" s="226" t="s">
        <v>269</v>
      </c>
    </row>
    <row r="109" spans="1:13" ht="13.25" customHeight="1">
      <c r="A109" s="11"/>
      <c r="B109" s="12" t="s">
        <v>73</v>
      </c>
      <c r="C109" s="9"/>
      <c r="D109" s="9"/>
      <c r="E109" s="9"/>
      <c r="F109" s="9"/>
      <c r="G109" s="30"/>
      <c r="H109" s="42"/>
      <c r="I109" s="164"/>
      <c r="J109" s="67"/>
      <c r="K109" s="67"/>
      <c r="L109" s="67"/>
      <c r="M109" s="226" t="s">
        <v>269</v>
      </c>
    </row>
    <row r="110" spans="1:13" ht="13.25" customHeight="1">
      <c r="A110" s="11"/>
      <c r="B110" s="12" t="s">
        <v>16</v>
      </c>
      <c r="C110" s="9"/>
      <c r="D110" s="9"/>
      <c r="E110" s="9"/>
      <c r="F110" s="9"/>
      <c r="G110" s="54"/>
      <c r="H110" s="42" t="s">
        <v>115</v>
      </c>
      <c r="I110" s="241" t="s">
        <v>592</v>
      </c>
      <c r="J110" s="241"/>
      <c r="K110" s="241"/>
      <c r="L110" s="242"/>
      <c r="M110" s="226" t="s">
        <v>269</v>
      </c>
    </row>
    <row r="111" spans="1:13" ht="13.25" customHeight="1">
      <c r="A111" s="11"/>
      <c r="B111" s="12" t="s">
        <v>74</v>
      </c>
      <c r="C111" s="29"/>
      <c r="D111" s="8"/>
      <c r="E111" s="29"/>
      <c r="F111" s="29"/>
      <c r="G111" s="54"/>
      <c r="H111" s="42" t="s">
        <v>114</v>
      </c>
      <c r="I111" s="241" t="s">
        <v>593</v>
      </c>
      <c r="J111" s="241"/>
      <c r="K111" s="241"/>
      <c r="L111" s="242"/>
      <c r="M111" s="226" t="s">
        <v>269</v>
      </c>
    </row>
    <row r="112" spans="1:13" ht="13.25" customHeight="1">
      <c r="A112" s="11"/>
      <c r="B112" s="12" t="s">
        <v>17</v>
      </c>
      <c r="C112" s="9"/>
      <c r="D112" s="9"/>
      <c r="E112" s="9"/>
      <c r="F112" s="9"/>
      <c r="G112" s="30"/>
      <c r="H112" s="42"/>
      <c r="I112" s="241" t="s">
        <v>381</v>
      </c>
      <c r="J112" s="241"/>
      <c r="K112" s="241"/>
      <c r="L112" s="242"/>
      <c r="M112" s="226" t="s">
        <v>269</v>
      </c>
    </row>
    <row r="113" spans="1:121" ht="13.25" customHeight="1">
      <c r="A113" s="11"/>
      <c r="B113" s="26" t="s">
        <v>34</v>
      </c>
      <c r="C113" s="27"/>
      <c r="D113" s="27"/>
      <c r="E113" s="27"/>
      <c r="F113" s="27"/>
      <c r="G113" s="65" t="s">
        <v>76</v>
      </c>
      <c r="H113" s="73"/>
      <c r="I113" s="166"/>
      <c r="J113" s="74"/>
      <c r="K113" s="74"/>
      <c r="L113" s="67"/>
      <c r="M113" s="226" t="s">
        <v>269</v>
      </c>
    </row>
    <row r="114" spans="1:121" ht="13.25" customHeight="1">
      <c r="A114" s="11"/>
      <c r="B114" s="12" t="s">
        <v>35</v>
      </c>
      <c r="C114" s="9"/>
      <c r="D114" s="9"/>
      <c r="E114" s="9"/>
      <c r="F114" s="9"/>
      <c r="G114" s="44" t="s">
        <v>42</v>
      </c>
      <c r="H114" s="75"/>
      <c r="I114" s="167"/>
      <c r="J114" s="76"/>
      <c r="K114" s="76"/>
      <c r="L114" s="105"/>
      <c r="M114" s="226" t="s">
        <v>269</v>
      </c>
    </row>
    <row r="115" spans="1:121" ht="13.25" customHeight="1">
      <c r="A115" s="11"/>
      <c r="B115" s="12" t="s">
        <v>118</v>
      </c>
      <c r="C115" s="9"/>
      <c r="D115" s="49"/>
      <c r="E115" s="49"/>
      <c r="F115" s="49"/>
      <c r="G115" s="53"/>
      <c r="H115" s="75"/>
      <c r="I115" s="278" t="s">
        <v>594</v>
      </c>
      <c r="J115" s="278"/>
      <c r="K115" s="278"/>
      <c r="L115" s="279"/>
      <c r="M115" s="226" t="s">
        <v>269</v>
      </c>
    </row>
    <row r="116" spans="1:121" ht="13.25" customHeight="1">
      <c r="A116" s="11"/>
      <c r="B116" s="12" t="s">
        <v>94</v>
      </c>
      <c r="C116" s="9"/>
      <c r="D116" s="8"/>
      <c r="E116" s="9"/>
      <c r="F116" s="9"/>
      <c r="G116" s="53"/>
      <c r="H116" s="75"/>
      <c r="I116" s="278" t="s">
        <v>369</v>
      </c>
      <c r="J116" s="278"/>
      <c r="K116" s="278"/>
      <c r="L116" s="279"/>
      <c r="M116" s="226" t="s">
        <v>269</v>
      </c>
    </row>
    <row r="117" spans="1:121" ht="13.25" customHeight="1">
      <c r="A117" s="11"/>
      <c r="B117" s="12" t="s">
        <v>95</v>
      </c>
      <c r="C117" s="9"/>
      <c r="D117" s="8"/>
      <c r="E117" s="9"/>
      <c r="F117" s="9"/>
      <c r="G117" s="53"/>
      <c r="H117" s="77"/>
      <c r="I117" s="258" t="s">
        <v>422</v>
      </c>
      <c r="J117" s="258"/>
      <c r="K117" s="258"/>
      <c r="L117" s="259"/>
      <c r="M117" s="227" t="s">
        <v>269</v>
      </c>
    </row>
    <row r="118" spans="1:121" ht="16">
      <c r="A118" s="255" t="s">
        <v>29</v>
      </c>
      <c r="B118" s="256"/>
      <c r="C118" s="256"/>
      <c r="D118" s="256"/>
      <c r="E118" s="256"/>
      <c r="F118" s="256"/>
      <c r="G118" s="256"/>
      <c r="H118" s="256"/>
      <c r="I118" s="256"/>
      <c r="J118" s="256"/>
      <c r="K118" s="256"/>
      <c r="L118" s="256"/>
      <c r="M118" s="257"/>
    </row>
    <row r="119" spans="1:121" ht="13.25" customHeight="1">
      <c r="A119" s="17"/>
      <c r="B119" s="12" t="s">
        <v>18</v>
      </c>
      <c r="C119" s="9"/>
      <c r="D119" s="9"/>
      <c r="E119" s="9"/>
      <c r="F119" s="9"/>
      <c r="G119" s="54"/>
      <c r="H119" s="71"/>
      <c r="I119" s="130" t="s">
        <v>361</v>
      </c>
      <c r="J119" s="72" t="s">
        <v>362</v>
      </c>
      <c r="K119" s="72" t="s">
        <v>363</v>
      </c>
      <c r="L119" s="72"/>
      <c r="M119" s="228" t="s">
        <v>269</v>
      </c>
    </row>
    <row r="120" spans="1:121" ht="13.25" customHeight="1">
      <c r="A120" s="18"/>
      <c r="B120" s="12" t="s">
        <v>97</v>
      </c>
      <c r="C120" s="9"/>
      <c r="D120" s="9"/>
      <c r="E120" s="50" t="s">
        <v>87</v>
      </c>
      <c r="F120" s="9"/>
      <c r="G120" s="43" t="s">
        <v>36</v>
      </c>
      <c r="H120" s="42"/>
      <c r="I120" s="164"/>
      <c r="J120" s="120"/>
      <c r="K120" s="120"/>
      <c r="L120" s="67"/>
      <c r="M120" s="226" t="s">
        <v>269</v>
      </c>
      <c r="CD120" s="84"/>
      <c r="CE120" s="84"/>
      <c r="CF120" s="84"/>
      <c r="CG120" s="84"/>
      <c r="CH120" s="84"/>
      <c r="CI120" s="84"/>
      <c r="CJ120" s="84"/>
      <c r="CK120" s="84"/>
      <c r="CL120" s="84"/>
      <c r="CM120" s="84"/>
      <c r="CN120" s="84"/>
      <c r="CO120" s="84"/>
      <c r="CP120" s="84"/>
      <c r="CQ120" s="84"/>
      <c r="CR120" s="84"/>
      <c r="CS120" s="84"/>
      <c r="CT120" s="84"/>
      <c r="CU120" s="84"/>
      <c r="CV120" s="84"/>
      <c r="CW120" s="84"/>
      <c r="CX120" s="84"/>
      <c r="CY120" s="84"/>
      <c r="CZ120" s="84"/>
      <c r="DA120" s="84"/>
      <c r="DB120" s="84"/>
      <c r="DC120" s="84"/>
      <c r="DD120" s="84"/>
      <c r="DE120" s="84"/>
      <c r="DF120" s="84"/>
      <c r="DG120" s="84"/>
      <c r="DH120" s="84"/>
      <c r="DI120" s="84"/>
      <c r="DJ120" s="84"/>
      <c r="DK120" s="84"/>
      <c r="DL120" s="84"/>
      <c r="DM120" s="84"/>
      <c r="DN120" s="84"/>
      <c r="DO120" s="84"/>
      <c r="DP120" s="84"/>
      <c r="DQ120" s="84"/>
    </row>
    <row r="121" spans="1:121" ht="13.25" customHeight="1">
      <c r="A121" s="18"/>
      <c r="B121" s="12" t="s">
        <v>98</v>
      </c>
      <c r="C121" s="9"/>
      <c r="D121" s="8"/>
      <c r="E121" s="50" t="s">
        <v>87</v>
      </c>
      <c r="F121" s="9"/>
      <c r="G121" s="43" t="s">
        <v>36</v>
      </c>
      <c r="H121" s="42"/>
      <c r="I121" s="164"/>
      <c r="J121" s="120"/>
      <c r="K121" s="120"/>
      <c r="L121" s="67"/>
      <c r="M121" s="226" t="s">
        <v>269</v>
      </c>
      <c r="CD121" s="185" t="s">
        <v>610</v>
      </c>
      <c r="CE121" s="186" t="s">
        <v>611</v>
      </c>
      <c r="CF121" s="186" t="s">
        <v>612</v>
      </c>
      <c r="CG121" s="186" t="s">
        <v>613</v>
      </c>
      <c r="CH121" s="186" t="s">
        <v>614</v>
      </c>
      <c r="CI121" s="186" t="s">
        <v>615</v>
      </c>
      <c r="CJ121" s="189"/>
      <c r="CK121" s="189"/>
      <c r="CL121" s="189"/>
      <c r="CM121" s="189"/>
      <c r="CN121" s="185" t="s">
        <v>616</v>
      </c>
      <c r="CO121" s="186" t="s">
        <v>611</v>
      </c>
      <c r="CP121" s="186" t="s">
        <v>612</v>
      </c>
      <c r="CQ121" s="186" t="s">
        <v>613</v>
      </c>
      <c r="CR121" s="186" t="s">
        <v>614</v>
      </c>
      <c r="CS121" s="186" t="s">
        <v>615</v>
      </c>
      <c r="CT121" s="189"/>
      <c r="CU121" s="189"/>
      <c r="CV121" s="189"/>
      <c r="CW121" s="189"/>
      <c r="CX121" s="187" t="s">
        <v>617</v>
      </c>
      <c r="CY121" s="188" t="s">
        <v>611</v>
      </c>
      <c r="CZ121" s="188" t="s">
        <v>612</v>
      </c>
      <c r="DA121" s="188" t="s">
        <v>613</v>
      </c>
      <c r="DB121" s="188" t="s">
        <v>614</v>
      </c>
      <c r="DC121" s="188" t="s">
        <v>615</v>
      </c>
      <c r="DD121" s="84"/>
      <c r="DE121" s="84"/>
      <c r="DF121" s="84"/>
      <c r="DG121" s="84"/>
      <c r="DH121" s="187" t="s">
        <v>618</v>
      </c>
      <c r="DI121" s="188" t="s">
        <v>611</v>
      </c>
      <c r="DJ121" s="188" t="s">
        <v>612</v>
      </c>
      <c r="DK121" s="188" t="s">
        <v>613</v>
      </c>
      <c r="DL121" s="188" t="s">
        <v>614</v>
      </c>
      <c r="DM121" s="188" t="s">
        <v>615</v>
      </c>
      <c r="DN121" s="84"/>
      <c r="DO121" s="84"/>
      <c r="DP121" s="84"/>
      <c r="DQ121" s="84"/>
    </row>
    <row r="122" spans="1:121" ht="13.25" customHeight="1">
      <c r="A122" s="18"/>
      <c r="B122" s="12" t="s">
        <v>99</v>
      </c>
      <c r="C122" s="9"/>
      <c r="D122" s="9"/>
      <c r="E122" s="50" t="s">
        <v>87</v>
      </c>
      <c r="F122" s="9"/>
      <c r="G122" s="43" t="s">
        <v>36</v>
      </c>
      <c r="H122" s="42"/>
      <c r="I122" s="164"/>
      <c r="J122" s="120"/>
      <c r="K122" s="120"/>
      <c r="L122" s="67"/>
      <c r="M122" s="226" t="s">
        <v>269</v>
      </c>
      <c r="CA122" t="s">
        <v>277</v>
      </c>
      <c r="CC122" s="192" t="s">
        <v>619</v>
      </c>
      <c r="CD122" s="185">
        <v>909</v>
      </c>
      <c r="CE122" s="189">
        <f t="shared" ref="CE122:CE135" si="0">CD122*H162</f>
        <v>0</v>
      </c>
      <c r="CF122" s="189">
        <f t="shared" ref="CF122:CF135" si="1">CD122*I162</f>
        <v>0</v>
      </c>
      <c r="CG122" s="189">
        <f t="shared" ref="CG122:CG135" si="2">CD122*J162</f>
        <v>0</v>
      </c>
      <c r="CH122" s="189">
        <f t="shared" ref="CH122:CH135" si="3">CD122*K162</f>
        <v>0</v>
      </c>
      <c r="CI122" s="189">
        <f t="shared" ref="CI122:CI135" si="4">CD122*L162</f>
        <v>0</v>
      </c>
      <c r="CJ122" s="189"/>
      <c r="CK122" s="189"/>
      <c r="CL122" s="189"/>
      <c r="CM122" s="189"/>
      <c r="CN122" s="185">
        <v>1010</v>
      </c>
      <c r="CO122" s="189">
        <f t="shared" ref="CO122:CO135" si="5">CN122*H162</f>
        <v>0</v>
      </c>
      <c r="CP122" s="189">
        <f t="shared" ref="CP122:CP135" si="6">CN122*I162</f>
        <v>0</v>
      </c>
      <c r="CQ122" s="189">
        <f t="shared" ref="CQ122:CQ135" si="7">CN122*J162</f>
        <v>0</v>
      </c>
      <c r="CR122" s="189">
        <f t="shared" ref="CR122:CR135" si="8">CN122*K162</f>
        <v>0</v>
      </c>
      <c r="CS122" s="189">
        <f t="shared" ref="CS122:CS135" si="9">CN122*L162</f>
        <v>0</v>
      </c>
      <c r="CT122" s="189"/>
      <c r="CU122" s="189"/>
      <c r="CV122" s="189"/>
      <c r="CW122" s="189"/>
      <c r="CX122" s="190">
        <f>0.56*28.96</f>
        <v>16.217600000000001</v>
      </c>
      <c r="CY122" s="84">
        <f t="shared" ref="CY122:CY135" si="10">CX122*H162</f>
        <v>0</v>
      </c>
      <c r="CZ122" s="84">
        <f t="shared" ref="CZ122:CZ135" si="11">CX122*I162</f>
        <v>0</v>
      </c>
      <c r="DA122" s="84">
        <f t="shared" ref="DA122:DA135" si="12">CX122*J162</f>
        <v>0</v>
      </c>
      <c r="DB122" s="84">
        <f t="shared" ref="DB122:DB135" si="13">CX122*K162</f>
        <v>0</v>
      </c>
      <c r="DC122" s="84">
        <f t="shared" ref="DC122:DC135" si="14">CX122*L162</f>
        <v>0</v>
      </c>
      <c r="DD122" s="84"/>
      <c r="DE122" s="84"/>
      <c r="DF122" s="84"/>
      <c r="DG122" s="84"/>
      <c r="DH122" s="187">
        <v>0.56000000000000005</v>
      </c>
      <c r="DI122" s="84">
        <f t="shared" ref="DI122:DI135" si="15">DH122*H162</f>
        <v>0</v>
      </c>
      <c r="DJ122" s="84">
        <f t="shared" ref="DJ122:DJ135" si="16">DH122*I162</f>
        <v>0</v>
      </c>
      <c r="DK122" s="84">
        <f t="shared" ref="DK122:DK135" si="17">DH122*J162</f>
        <v>0</v>
      </c>
      <c r="DL122" s="84">
        <f t="shared" ref="DL122:DL135" si="18">DH122*K162</f>
        <v>0</v>
      </c>
      <c r="DM122" s="84">
        <f t="shared" ref="DM122:DM135" si="19">DH122*L162</f>
        <v>0</v>
      </c>
      <c r="DN122" s="84"/>
      <c r="DO122" s="84"/>
      <c r="DP122" s="84"/>
      <c r="DQ122" s="84"/>
    </row>
    <row r="123" spans="1:121" ht="13.25" customHeight="1">
      <c r="A123" s="18"/>
      <c r="B123" s="12" t="s">
        <v>15</v>
      </c>
      <c r="C123" s="9"/>
      <c r="D123" s="9"/>
      <c r="E123" s="9"/>
      <c r="F123" s="9"/>
      <c r="G123" s="43" t="s">
        <v>36</v>
      </c>
      <c r="H123" s="42"/>
      <c r="I123" s="164"/>
      <c r="J123" s="120"/>
      <c r="K123" s="120"/>
      <c r="L123" s="67"/>
      <c r="M123" s="226" t="s">
        <v>269</v>
      </c>
      <c r="CA123" t="s">
        <v>278</v>
      </c>
      <c r="CC123" s="192" t="s">
        <v>620</v>
      </c>
      <c r="CD123" s="185">
        <v>1618</v>
      </c>
      <c r="CE123" s="189">
        <f t="shared" si="0"/>
        <v>0</v>
      </c>
      <c r="CF123" s="189">
        <f t="shared" si="1"/>
        <v>0</v>
      </c>
      <c r="CG123" s="189">
        <f t="shared" si="2"/>
        <v>0</v>
      </c>
      <c r="CH123" s="189">
        <f t="shared" si="3"/>
        <v>0</v>
      </c>
      <c r="CI123" s="189">
        <f t="shared" si="4"/>
        <v>0</v>
      </c>
      <c r="CJ123" s="189"/>
      <c r="CK123" s="189"/>
      <c r="CL123" s="189"/>
      <c r="CM123" s="189"/>
      <c r="CN123" s="185">
        <v>1769</v>
      </c>
      <c r="CO123" s="189">
        <f t="shared" si="5"/>
        <v>0</v>
      </c>
      <c r="CP123" s="189">
        <f t="shared" si="6"/>
        <v>0</v>
      </c>
      <c r="CQ123" s="189">
        <f t="shared" si="7"/>
        <v>0</v>
      </c>
      <c r="CR123" s="189">
        <f t="shared" si="8"/>
        <v>0</v>
      </c>
      <c r="CS123" s="189">
        <f t="shared" si="9"/>
        <v>0</v>
      </c>
      <c r="CT123" s="189"/>
      <c r="CU123" s="189"/>
      <c r="CV123" s="189"/>
      <c r="CW123" s="189"/>
      <c r="CX123" s="187">
        <v>30.07</v>
      </c>
      <c r="CY123" s="84">
        <f t="shared" si="10"/>
        <v>0</v>
      </c>
      <c r="CZ123" s="84">
        <f t="shared" si="11"/>
        <v>0</v>
      </c>
      <c r="DA123" s="84">
        <f t="shared" si="12"/>
        <v>0</v>
      </c>
      <c r="DB123" s="84">
        <f t="shared" si="13"/>
        <v>0</v>
      </c>
      <c r="DC123" s="84">
        <f t="shared" si="14"/>
        <v>0</v>
      </c>
      <c r="DD123" s="84"/>
      <c r="DE123" s="84"/>
      <c r="DF123" s="84"/>
      <c r="DG123" s="84"/>
      <c r="DH123" s="187">
        <v>1.04</v>
      </c>
      <c r="DI123" s="84">
        <f t="shared" si="15"/>
        <v>0</v>
      </c>
      <c r="DJ123" s="84">
        <f t="shared" si="16"/>
        <v>0</v>
      </c>
      <c r="DK123" s="84">
        <f t="shared" si="17"/>
        <v>0</v>
      </c>
      <c r="DL123" s="84">
        <f t="shared" si="18"/>
        <v>0</v>
      </c>
      <c r="DM123" s="84">
        <f t="shared" si="19"/>
        <v>0</v>
      </c>
      <c r="DN123" s="84"/>
      <c r="DO123" s="84"/>
      <c r="DP123" s="84"/>
      <c r="DQ123" s="84"/>
    </row>
    <row r="124" spans="1:121" ht="13.25" customHeight="1">
      <c r="A124" s="18"/>
      <c r="B124" s="12" t="s">
        <v>15</v>
      </c>
      <c r="C124" s="9"/>
      <c r="D124" s="9"/>
      <c r="E124" s="9"/>
      <c r="F124" s="9"/>
      <c r="G124" s="43" t="s">
        <v>36</v>
      </c>
      <c r="H124" s="42"/>
      <c r="I124" s="164"/>
      <c r="J124" s="120"/>
      <c r="K124" s="120"/>
      <c r="L124" s="67"/>
      <c r="M124" s="226" t="s">
        <v>269</v>
      </c>
      <c r="CA124" t="s">
        <v>279</v>
      </c>
      <c r="CC124" s="192" t="s">
        <v>621</v>
      </c>
      <c r="CD124" s="185">
        <v>2316</v>
      </c>
      <c r="CE124" s="189">
        <f t="shared" si="0"/>
        <v>0</v>
      </c>
      <c r="CF124" s="189">
        <f t="shared" si="1"/>
        <v>0</v>
      </c>
      <c r="CG124" s="189">
        <f t="shared" si="2"/>
        <v>0</v>
      </c>
      <c r="CH124" s="189">
        <f t="shared" si="3"/>
        <v>0</v>
      </c>
      <c r="CI124" s="189">
        <f t="shared" si="4"/>
        <v>0</v>
      </c>
      <c r="CJ124" s="189"/>
      <c r="CK124" s="189"/>
      <c r="CL124" s="189"/>
      <c r="CM124" s="189"/>
      <c r="CN124" s="185">
        <v>2517</v>
      </c>
      <c r="CO124" s="189">
        <f t="shared" si="5"/>
        <v>0</v>
      </c>
      <c r="CP124" s="189">
        <f t="shared" si="6"/>
        <v>0</v>
      </c>
      <c r="CQ124" s="189">
        <f t="shared" si="7"/>
        <v>0</v>
      </c>
      <c r="CR124" s="189">
        <f t="shared" si="8"/>
        <v>0</v>
      </c>
      <c r="CS124" s="189">
        <f t="shared" si="9"/>
        <v>0</v>
      </c>
      <c r="CT124" s="189"/>
      <c r="CU124" s="189"/>
      <c r="CV124" s="189"/>
      <c r="CW124" s="189"/>
      <c r="CX124" s="187">
        <v>44.1</v>
      </c>
      <c r="CY124" s="84">
        <f t="shared" si="10"/>
        <v>0</v>
      </c>
      <c r="CZ124" s="84">
        <f t="shared" si="11"/>
        <v>0</v>
      </c>
      <c r="DA124" s="84">
        <f t="shared" si="12"/>
        <v>0</v>
      </c>
      <c r="DB124" s="84">
        <f t="shared" si="13"/>
        <v>0</v>
      </c>
      <c r="DC124" s="84">
        <f t="shared" si="14"/>
        <v>0</v>
      </c>
      <c r="DD124" s="84"/>
      <c r="DE124" s="84"/>
      <c r="DF124" s="84"/>
      <c r="DG124" s="84"/>
      <c r="DH124" s="187">
        <v>1.53</v>
      </c>
      <c r="DI124" s="84">
        <f t="shared" si="15"/>
        <v>0</v>
      </c>
      <c r="DJ124" s="84">
        <f t="shared" si="16"/>
        <v>0</v>
      </c>
      <c r="DK124" s="84">
        <f t="shared" si="17"/>
        <v>0</v>
      </c>
      <c r="DL124" s="84">
        <f t="shared" si="18"/>
        <v>0</v>
      </c>
      <c r="DM124" s="84">
        <f t="shared" si="19"/>
        <v>0</v>
      </c>
      <c r="DN124" s="84"/>
      <c r="DO124" s="84"/>
      <c r="DP124" s="84"/>
      <c r="DQ124" s="84"/>
    </row>
    <row r="125" spans="1:121" ht="13.25" customHeight="1">
      <c r="A125" s="18"/>
      <c r="B125" s="12" t="s">
        <v>68</v>
      </c>
      <c r="C125" s="9"/>
      <c r="D125" s="9"/>
      <c r="E125" s="9"/>
      <c r="F125" s="9"/>
      <c r="G125" s="10"/>
      <c r="H125" s="42"/>
      <c r="I125" s="164"/>
      <c r="J125" s="120"/>
      <c r="K125" s="120"/>
      <c r="L125" s="67"/>
      <c r="M125" s="226" t="s">
        <v>269</v>
      </c>
      <c r="CA125" t="s">
        <v>280</v>
      </c>
      <c r="CC125" s="192" t="s">
        <v>622</v>
      </c>
      <c r="CD125" s="185">
        <v>3010</v>
      </c>
      <c r="CE125" s="189">
        <f t="shared" si="0"/>
        <v>0</v>
      </c>
      <c r="CF125" s="189">
        <f t="shared" si="1"/>
        <v>0</v>
      </c>
      <c r="CG125" s="189">
        <f t="shared" si="2"/>
        <v>0</v>
      </c>
      <c r="CH125" s="189">
        <f t="shared" si="3"/>
        <v>0</v>
      </c>
      <c r="CI125" s="189">
        <f t="shared" si="4"/>
        <v>0</v>
      </c>
      <c r="CJ125" s="189"/>
      <c r="CK125" s="189"/>
      <c r="CL125" s="189"/>
      <c r="CM125" s="189"/>
      <c r="CN125" s="185">
        <v>3262</v>
      </c>
      <c r="CO125" s="189">
        <f t="shared" si="5"/>
        <v>0</v>
      </c>
      <c r="CP125" s="189">
        <f t="shared" si="6"/>
        <v>0</v>
      </c>
      <c r="CQ125" s="189">
        <f t="shared" si="7"/>
        <v>0</v>
      </c>
      <c r="CR125" s="189">
        <f t="shared" si="8"/>
        <v>0</v>
      </c>
      <c r="CS125" s="189">
        <f t="shared" si="9"/>
        <v>0</v>
      </c>
      <c r="CT125" s="189"/>
      <c r="CU125" s="189"/>
      <c r="CV125" s="189"/>
      <c r="CW125" s="189"/>
      <c r="CX125" s="187">
        <v>48.12</v>
      </c>
      <c r="CY125" s="84">
        <f t="shared" si="10"/>
        <v>0</v>
      </c>
      <c r="CZ125" s="84">
        <f t="shared" si="11"/>
        <v>0</v>
      </c>
      <c r="DA125" s="84">
        <f t="shared" si="12"/>
        <v>0</v>
      </c>
      <c r="DB125" s="84">
        <f t="shared" si="13"/>
        <v>0</v>
      </c>
      <c r="DC125" s="84">
        <f t="shared" si="14"/>
        <v>0</v>
      </c>
      <c r="DD125" s="84"/>
      <c r="DE125" s="84"/>
      <c r="DF125" s="84"/>
      <c r="DG125" s="84"/>
      <c r="DH125" s="187">
        <v>2.0099999999999998</v>
      </c>
      <c r="DI125" s="84">
        <f t="shared" si="15"/>
        <v>0</v>
      </c>
      <c r="DJ125" s="84">
        <f t="shared" si="16"/>
        <v>0</v>
      </c>
      <c r="DK125" s="84">
        <f t="shared" si="17"/>
        <v>0</v>
      </c>
      <c r="DL125" s="84">
        <f t="shared" si="18"/>
        <v>0</v>
      </c>
      <c r="DM125" s="84">
        <f t="shared" si="19"/>
        <v>0</v>
      </c>
      <c r="DN125" s="84"/>
      <c r="DO125" s="84"/>
      <c r="DP125" s="84"/>
      <c r="DQ125" s="84"/>
    </row>
    <row r="126" spans="1:121" ht="13.25" customHeight="1">
      <c r="A126" s="18"/>
      <c r="B126" s="12" t="s">
        <v>39</v>
      </c>
      <c r="C126" s="9"/>
      <c r="D126" s="9"/>
      <c r="E126" s="9"/>
      <c r="F126" s="9"/>
      <c r="G126" s="43" t="s">
        <v>37</v>
      </c>
      <c r="H126" s="42"/>
      <c r="I126" s="164"/>
      <c r="J126" s="120"/>
      <c r="K126" s="120"/>
      <c r="L126" s="67"/>
      <c r="M126" s="226" t="s">
        <v>269</v>
      </c>
      <c r="CA126" t="s">
        <v>281</v>
      </c>
      <c r="CC126" s="192" t="s">
        <v>623</v>
      </c>
      <c r="CD126" s="185">
        <v>3708</v>
      </c>
      <c r="CE126" s="189">
        <f t="shared" si="0"/>
        <v>0</v>
      </c>
      <c r="CF126" s="189">
        <f t="shared" si="1"/>
        <v>0</v>
      </c>
      <c r="CG126" s="189">
        <f t="shared" si="2"/>
        <v>0</v>
      </c>
      <c r="CH126" s="189">
        <f t="shared" si="3"/>
        <v>0</v>
      </c>
      <c r="CI126" s="189">
        <f t="shared" si="4"/>
        <v>0</v>
      </c>
      <c r="CJ126" s="189"/>
      <c r="CK126" s="189"/>
      <c r="CL126" s="189"/>
      <c r="CM126" s="189"/>
      <c r="CN126" s="185">
        <v>4000</v>
      </c>
      <c r="CO126" s="189">
        <f t="shared" si="5"/>
        <v>0</v>
      </c>
      <c r="CP126" s="189">
        <f t="shared" si="6"/>
        <v>0</v>
      </c>
      <c r="CQ126" s="189">
        <f t="shared" si="7"/>
        <v>0</v>
      </c>
      <c r="CR126" s="189">
        <f t="shared" si="8"/>
        <v>0</v>
      </c>
      <c r="CS126" s="189">
        <f t="shared" si="9"/>
        <v>0</v>
      </c>
      <c r="CT126" s="189"/>
      <c r="CU126" s="189"/>
      <c r="CV126" s="189"/>
      <c r="CW126" s="189"/>
      <c r="CX126" s="187">
        <v>72.150000000000006</v>
      </c>
      <c r="CY126" s="84">
        <f t="shared" si="10"/>
        <v>0</v>
      </c>
      <c r="CZ126" s="84">
        <f t="shared" si="11"/>
        <v>0</v>
      </c>
      <c r="DA126" s="84">
        <f t="shared" si="12"/>
        <v>0</v>
      </c>
      <c r="DB126" s="84">
        <f t="shared" si="13"/>
        <v>0</v>
      </c>
      <c r="DC126" s="84">
        <f t="shared" si="14"/>
        <v>0</v>
      </c>
      <c r="DD126" s="84"/>
      <c r="DE126" s="84"/>
      <c r="DF126" s="84"/>
      <c r="DG126" s="84"/>
      <c r="DH126" s="187">
        <v>2.5</v>
      </c>
      <c r="DI126" s="84">
        <f t="shared" si="15"/>
        <v>0</v>
      </c>
      <c r="DJ126" s="84">
        <f t="shared" si="16"/>
        <v>0</v>
      </c>
      <c r="DK126" s="84">
        <f t="shared" si="17"/>
        <v>0</v>
      </c>
      <c r="DL126" s="84">
        <f t="shared" si="18"/>
        <v>0</v>
      </c>
      <c r="DM126" s="84">
        <f t="shared" si="19"/>
        <v>0</v>
      </c>
      <c r="DN126" s="84"/>
      <c r="DO126" s="84"/>
      <c r="DP126" s="84"/>
      <c r="DQ126" s="84"/>
    </row>
    <row r="127" spans="1:121" ht="13.25" customHeight="1">
      <c r="A127" s="18"/>
      <c r="B127" s="12" t="s">
        <v>57</v>
      </c>
      <c r="C127" s="9"/>
      <c r="D127" s="8"/>
      <c r="E127" s="9"/>
      <c r="F127" s="9"/>
      <c r="G127" s="53"/>
      <c r="H127" s="42"/>
      <c r="I127" s="241" t="s">
        <v>426</v>
      </c>
      <c r="J127" s="241"/>
      <c r="K127" s="241"/>
      <c r="L127" s="242"/>
      <c r="M127" s="226" t="s">
        <v>269</v>
      </c>
      <c r="CA127" t="s">
        <v>282</v>
      </c>
      <c r="CC127" s="192" t="s">
        <v>624</v>
      </c>
      <c r="CD127" s="185">
        <v>4404</v>
      </c>
      <c r="CE127" s="189">
        <f t="shared" si="0"/>
        <v>0</v>
      </c>
      <c r="CF127" s="189">
        <f t="shared" si="1"/>
        <v>0</v>
      </c>
      <c r="CG127" s="189">
        <f t="shared" si="2"/>
        <v>0</v>
      </c>
      <c r="CH127" s="189">
        <f t="shared" si="3"/>
        <v>0</v>
      </c>
      <c r="CI127" s="189">
        <f t="shared" si="4"/>
        <v>0</v>
      </c>
      <c r="CJ127" s="189"/>
      <c r="CK127" s="189"/>
      <c r="CL127" s="189"/>
      <c r="CM127" s="189"/>
      <c r="CN127" s="185">
        <v>4756</v>
      </c>
      <c r="CO127" s="189">
        <f t="shared" si="5"/>
        <v>0</v>
      </c>
      <c r="CP127" s="189">
        <f t="shared" si="6"/>
        <v>0</v>
      </c>
      <c r="CQ127" s="189">
        <f t="shared" si="7"/>
        <v>0</v>
      </c>
      <c r="CR127" s="189">
        <f t="shared" si="8"/>
        <v>0</v>
      </c>
      <c r="CS127" s="189">
        <f t="shared" si="9"/>
        <v>0</v>
      </c>
      <c r="CT127" s="189"/>
      <c r="CU127" s="189"/>
      <c r="CV127" s="189"/>
      <c r="CW127" s="189"/>
      <c r="CX127" s="187">
        <v>86.18</v>
      </c>
      <c r="CY127" s="84">
        <f t="shared" si="10"/>
        <v>0</v>
      </c>
      <c r="CZ127" s="84">
        <f t="shared" si="11"/>
        <v>0</v>
      </c>
      <c r="DA127" s="84">
        <f t="shared" si="12"/>
        <v>0</v>
      </c>
      <c r="DB127" s="84">
        <f t="shared" si="13"/>
        <v>0</v>
      </c>
      <c r="DC127" s="84">
        <f t="shared" si="14"/>
        <v>0</v>
      </c>
      <c r="DD127" s="84"/>
      <c r="DE127" s="84"/>
      <c r="DF127" s="84"/>
      <c r="DG127" s="84"/>
      <c r="DH127" s="187">
        <v>2.98</v>
      </c>
      <c r="DI127" s="84">
        <f t="shared" si="15"/>
        <v>0</v>
      </c>
      <c r="DJ127" s="84">
        <f t="shared" si="16"/>
        <v>0</v>
      </c>
      <c r="DK127" s="84">
        <f t="shared" si="17"/>
        <v>0</v>
      </c>
      <c r="DL127" s="84">
        <f t="shared" si="18"/>
        <v>0</v>
      </c>
      <c r="DM127" s="84">
        <f t="shared" si="19"/>
        <v>0</v>
      </c>
      <c r="DN127" s="84"/>
      <c r="DO127" s="84"/>
      <c r="DP127" s="84"/>
      <c r="DQ127" s="84"/>
    </row>
    <row r="128" spans="1:121" ht="13.25" customHeight="1">
      <c r="A128" s="18"/>
      <c r="B128" s="12" t="s">
        <v>40</v>
      </c>
      <c r="C128" s="9"/>
      <c r="D128" s="8"/>
      <c r="E128" s="9"/>
      <c r="F128" s="9"/>
      <c r="G128" s="44" t="s">
        <v>38</v>
      </c>
      <c r="H128" s="42"/>
      <c r="I128" s="164"/>
      <c r="J128" s="67"/>
      <c r="K128" s="67"/>
      <c r="L128" s="67"/>
      <c r="M128" s="226" t="s">
        <v>269</v>
      </c>
      <c r="CA128" t="s">
        <v>283</v>
      </c>
      <c r="CC128" s="192" t="s">
        <v>625</v>
      </c>
      <c r="CD128" s="185">
        <v>3512</v>
      </c>
      <c r="CE128" s="189">
        <f t="shared" si="0"/>
        <v>0</v>
      </c>
      <c r="CF128" s="189">
        <f t="shared" si="1"/>
        <v>0</v>
      </c>
      <c r="CG128" s="189">
        <f t="shared" si="2"/>
        <v>0</v>
      </c>
      <c r="CH128" s="189">
        <f t="shared" si="3"/>
        <v>0</v>
      </c>
      <c r="CI128" s="189">
        <f t="shared" si="4"/>
        <v>0</v>
      </c>
      <c r="CJ128" s="189"/>
      <c r="CK128" s="189"/>
      <c r="CL128" s="189"/>
      <c r="CM128" s="189"/>
      <c r="CN128" s="185">
        <v>3764</v>
      </c>
      <c r="CO128" s="189">
        <f t="shared" si="5"/>
        <v>0</v>
      </c>
      <c r="CP128" s="189">
        <f t="shared" si="6"/>
        <v>0</v>
      </c>
      <c r="CQ128" s="189">
        <f t="shared" si="7"/>
        <v>0</v>
      </c>
      <c r="CR128" s="189">
        <f t="shared" si="8"/>
        <v>0</v>
      </c>
      <c r="CS128" s="189">
        <f t="shared" si="9"/>
        <v>0</v>
      </c>
      <c r="CT128" s="189"/>
      <c r="CU128" s="189"/>
      <c r="CV128" s="189"/>
      <c r="CW128" s="189"/>
      <c r="CX128" s="187">
        <v>70.14</v>
      </c>
      <c r="CY128" s="84">
        <f t="shared" si="10"/>
        <v>0</v>
      </c>
      <c r="CZ128" s="84">
        <f t="shared" si="11"/>
        <v>0</v>
      </c>
      <c r="DA128" s="84">
        <f t="shared" si="12"/>
        <v>0</v>
      </c>
      <c r="DB128" s="84">
        <f t="shared" si="13"/>
        <v>0</v>
      </c>
      <c r="DC128" s="84">
        <f t="shared" si="14"/>
        <v>0</v>
      </c>
      <c r="DD128" s="84"/>
      <c r="DE128" s="84"/>
      <c r="DF128" s="84"/>
      <c r="DG128" s="84"/>
      <c r="DH128" s="187">
        <v>2.4300000000000002</v>
      </c>
      <c r="DI128" s="84">
        <f t="shared" si="15"/>
        <v>0</v>
      </c>
      <c r="DJ128" s="84">
        <f t="shared" si="16"/>
        <v>0</v>
      </c>
      <c r="DK128" s="84">
        <f t="shared" si="17"/>
        <v>0</v>
      </c>
      <c r="DL128" s="84">
        <f t="shared" si="18"/>
        <v>0</v>
      </c>
      <c r="DM128" s="84">
        <f t="shared" si="19"/>
        <v>0</v>
      </c>
      <c r="DN128" s="84"/>
      <c r="DO128" s="84"/>
      <c r="DP128" s="84"/>
      <c r="DQ128" s="84"/>
    </row>
    <row r="129" spans="1:121" ht="13.25" customHeight="1">
      <c r="A129" s="18"/>
      <c r="B129" s="12" t="s">
        <v>56</v>
      </c>
      <c r="C129" s="9"/>
      <c r="D129" s="8"/>
      <c r="E129" s="9"/>
      <c r="F129" s="9"/>
      <c r="G129" s="44" t="s">
        <v>37</v>
      </c>
      <c r="H129" s="42"/>
      <c r="I129" s="164"/>
      <c r="J129" s="67"/>
      <c r="K129" s="67"/>
      <c r="L129" s="67"/>
      <c r="M129" s="226" t="s">
        <v>269</v>
      </c>
      <c r="CA129" t="s">
        <v>284</v>
      </c>
      <c r="CC129" s="192" t="s">
        <v>626</v>
      </c>
      <c r="CD129" s="185">
        <v>4179</v>
      </c>
      <c r="CE129" s="189">
        <f t="shared" si="0"/>
        <v>0</v>
      </c>
      <c r="CF129" s="189">
        <f t="shared" si="1"/>
        <v>0</v>
      </c>
      <c r="CG129" s="189">
        <f t="shared" si="2"/>
        <v>0</v>
      </c>
      <c r="CH129" s="189">
        <f t="shared" si="3"/>
        <v>0</v>
      </c>
      <c r="CI129" s="189">
        <f t="shared" si="4"/>
        <v>0</v>
      </c>
      <c r="CJ129" s="189"/>
      <c r="CK129" s="189"/>
      <c r="CL129" s="189"/>
      <c r="CM129" s="189"/>
      <c r="CN129" s="185">
        <v>4481</v>
      </c>
      <c r="CO129" s="189">
        <f t="shared" si="5"/>
        <v>0</v>
      </c>
      <c r="CP129" s="189">
        <f t="shared" si="6"/>
        <v>0</v>
      </c>
      <c r="CQ129" s="189">
        <f t="shared" si="7"/>
        <v>0</v>
      </c>
      <c r="CR129" s="189">
        <f t="shared" si="8"/>
        <v>0</v>
      </c>
      <c r="CS129" s="189">
        <f t="shared" si="9"/>
        <v>0</v>
      </c>
      <c r="CT129" s="189"/>
      <c r="CU129" s="189"/>
      <c r="CV129" s="189"/>
      <c r="CW129" s="189"/>
      <c r="CX129" s="187">
        <v>84.16</v>
      </c>
      <c r="CY129" s="84">
        <f t="shared" si="10"/>
        <v>0</v>
      </c>
      <c r="CZ129" s="84">
        <f t="shared" si="11"/>
        <v>0</v>
      </c>
      <c r="DA129" s="84">
        <f t="shared" si="12"/>
        <v>0</v>
      </c>
      <c r="DB129" s="84">
        <f t="shared" si="13"/>
        <v>0</v>
      </c>
      <c r="DC129" s="84">
        <f t="shared" si="14"/>
        <v>0</v>
      </c>
      <c r="DD129" s="84"/>
      <c r="DE129" s="84"/>
      <c r="DF129" s="84"/>
      <c r="DG129" s="84"/>
      <c r="DH129" s="187">
        <v>2.91</v>
      </c>
      <c r="DI129" s="84">
        <f t="shared" si="15"/>
        <v>0</v>
      </c>
      <c r="DJ129" s="84">
        <f t="shared" si="16"/>
        <v>0</v>
      </c>
      <c r="DK129" s="84">
        <f t="shared" si="17"/>
        <v>0</v>
      </c>
      <c r="DL129" s="84">
        <f t="shared" si="18"/>
        <v>0</v>
      </c>
      <c r="DM129" s="84">
        <f t="shared" si="19"/>
        <v>0</v>
      </c>
      <c r="DN129" s="84"/>
      <c r="DO129" s="84"/>
      <c r="DP129" s="84"/>
      <c r="DQ129" s="84"/>
    </row>
    <row r="130" spans="1:121" ht="13.25" customHeight="1">
      <c r="A130" s="18"/>
      <c r="B130" s="12" t="s">
        <v>86</v>
      </c>
      <c r="C130" s="9"/>
      <c r="D130" s="9"/>
      <c r="E130" s="9"/>
      <c r="F130" s="9"/>
      <c r="G130" s="43" t="s">
        <v>77</v>
      </c>
      <c r="H130" s="42"/>
      <c r="I130" s="164"/>
      <c r="J130" s="67"/>
      <c r="K130" s="67"/>
      <c r="L130" s="67"/>
      <c r="M130" s="226" t="s">
        <v>269</v>
      </c>
      <c r="CA130" t="s">
        <v>285</v>
      </c>
      <c r="CC130" s="192" t="s">
        <v>627</v>
      </c>
      <c r="CD130" s="185">
        <v>1499</v>
      </c>
      <c r="CE130" s="189">
        <f t="shared" si="0"/>
        <v>0</v>
      </c>
      <c r="CF130" s="189">
        <f t="shared" si="1"/>
        <v>0</v>
      </c>
      <c r="CG130" s="189">
        <f t="shared" si="2"/>
        <v>0</v>
      </c>
      <c r="CH130" s="189">
        <f t="shared" si="3"/>
        <v>0</v>
      </c>
      <c r="CI130" s="189">
        <f t="shared" si="4"/>
        <v>0</v>
      </c>
      <c r="CJ130" s="189"/>
      <c r="CK130" s="189"/>
      <c r="CL130" s="189"/>
      <c r="CM130" s="189"/>
      <c r="CN130" s="185">
        <v>1600</v>
      </c>
      <c r="CO130" s="189">
        <f t="shared" si="5"/>
        <v>0</v>
      </c>
      <c r="CP130" s="189">
        <f t="shared" si="6"/>
        <v>0</v>
      </c>
      <c r="CQ130" s="189">
        <f t="shared" si="7"/>
        <v>0</v>
      </c>
      <c r="CR130" s="189">
        <f t="shared" si="8"/>
        <v>0</v>
      </c>
      <c r="CS130" s="189">
        <f t="shared" si="9"/>
        <v>0</v>
      </c>
      <c r="CT130" s="189"/>
      <c r="CU130" s="189"/>
      <c r="CV130" s="189"/>
      <c r="CW130" s="189"/>
      <c r="CX130" s="187">
        <v>28.05</v>
      </c>
      <c r="CY130" s="84">
        <f t="shared" si="10"/>
        <v>0</v>
      </c>
      <c r="CZ130" s="84">
        <f t="shared" si="11"/>
        <v>0</v>
      </c>
      <c r="DA130" s="84">
        <f t="shared" si="12"/>
        <v>0</v>
      </c>
      <c r="DB130" s="84">
        <f t="shared" si="13"/>
        <v>0</v>
      </c>
      <c r="DC130" s="84">
        <f t="shared" si="14"/>
        <v>0</v>
      </c>
      <c r="DD130" s="84"/>
      <c r="DE130" s="84"/>
      <c r="DF130" s="84"/>
      <c r="DG130" s="84"/>
      <c r="DH130" s="187">
        <v>0.97</v>
      </c>
      <c r="DI130" s="84">
        <f t="shared" si="15"/>
        <v>0</v>
      </c>
      <c r="DJ130" s="84">
        <f t="shared" si="16"/>
        <v>0</v>
      </c>
      <c r="DK130" s="84">
        <f t="shared" si="17"/>
        <v>0</v>
      </c>
      <c r="DL130" s="84">
        <f t="shared" si="18"/>
        <v>0</v>
      </c>
      <c r="DM130" s="84">
        <f t="shared" si="19"/>
        <v>0</v>
      </c>
      <c r="DN130" s="84"/>
      <c r="DO130" s="84"/>
      <c r="DP130" s="84"/>
      <c r="DQ130" s="84"/>
    </row>
    <row r="131" spans="1:121" ht="13.25" customHeight="1">
      <c r="A131" s="18"/>
      <c r="B131" s="12" t="s">
        <v>59</v>
      </c>
      <c r="C131" s="9"/>
      <c r="D131" s="9"/>
      <c r="E131" s="9"/>
      <c r="F131" s="9"/>
      <c r="G131" s="53"/>
      <c r="H131" s="42"/>
      <c r="I131" s="170" t="str">
        <f>I127</f>
        <v>42.1) Natural draft [ND]- air only</v>
      </c>
      <c r="J131" s="67"/>
      <c r="K131" s="67"/>
      <c r="L131" s="67"/>
      <c r="M131" s="226" t="s">
        <v>269</v>
      </c>
      <c r="CA131" t="s">
        <v>286</v>
      </c>
      <c r="CC131" s="192" t="s">
        <v>628</v>
      </c>
      <c r="CD131" s="185">
        <v>2183</v>
      </c>
      <c r="CE131" s="189">
        <f t="shared" si="0"/>
        <v>0</v>
      </c>
      <c r="CF131" s="189">
        <f t="shared" si="1"/>
        <v>0</v>
      </c>
      <c r="CG131" s="189">
        <f t="shared" si="2"/>
        <v>0</v>
      </c>
      <c r="CH131" s="189">
        <f t="shared" si="3"/>
        <v>0</v>
      </c>
      <c r="CI131" s="189">
        <f t="shared" si="4"/>
        <v>0</v>
      </c>
      <c r="CJ131" s="189"/>
      <c r="CK131" s="189"/>
      <c r="CL131" s="189"/>
      <c r="CM131" s="189"/>
      <c r="CN131" s="185">
        <v>2334</v>
      </c>
      <c r="CO131" s="189">
        <f t="shared" si="5"/>
        <v>0</v>
      </c>
      <c r="CP131" s="189">
        <f t="shared" si="6"/>
        <v>0</v>
      </c>
      <c r="CQ131" s="189">
        <f t="shared" si="7"/>
        <v>0</v>
      </c>
      <c r="CR131" s="189">
        <f t="shared" si="8"/>
        <v>0</v>
      </c>
      <c r="CS131" s="189">
        <f t="shared" si="9"/>
        <v>0</v>
      </c>
      <c r="CT131" s="189"/>
      <c r="CU131" s="189"/>
      <c r="CV131" s="189"/>
      <c r="CW131" s="189"/>
      <c r="CX131" s="187">
        <v>42.08</v>
      </c>
      <c r="CY131" s="84">
        <f t="shared" si="10"/>
        <v>0</v>
      </c>
      <c r="CZ131" s="84">
        <f t="shared" si="11"/>
        <v>0</v>
      </c>
      <c r="DA131" s="84">
        <f t="shared" si="12"/>
        <v>0</v>
      </c>
      <c r="DB131" s="84">
        <f t="shared" si="13"/>
        <v>0</v>
      </c>
      <c r="DC131" s="84">
        <f t="shared" si="14"/>
        <v>0</v>
      </c>
      <c r="DD131" s="84"/>
      <c r="DE131" s="84"/>
      <c r="DF131" s="84"/>
      <c r="DG131" s="84"/>
      <c r="DH131" s="187">
        <v>1.46</v>
      </c>
      <c r="DI131" s="84">
        <f t="shared" si="15"/>
        <v>0</v>
      </c>
      <c r="DJ131" s="84">
        <f t="shared" si="16"/>
        <v>0</v>
      </c>
      <c r="DK131" s="84">
        <f t="shared" si="17"/>
        <v>0</v>
      </c>
      <c r="DL131" s="84">
        <f t="shared" si="18"/>
        <v>0</v>
      </c>
      <c r="DM131" s="84">
        <f t="shared" si="19"/>
        <v>0</v>
      </c>
      <c r="DN131" s="84"/>
      <c r="DO131" s="84"/>
      <c r="DP131" s="84"/>
      <c r="DQ131" s="84"/>
    </row>
    <row r="132" spans="1:121" ht="13.25" customHeight="1">
      <c r="A132" s="18"/>
      <c r="B132" s="12" t="s">
        <v>84</v>
      </c>
      <c r="C132" s="9"/>
      <c r="D132" s="9"/>
      <c r="E132" s="9"/>
      <c r="F132" s="9"/>
      <c r="G132" s="43" t="s">
        <v>77</v>
      </c>
      <c r="H132" s="42"/>
      <c r="I132" s="164"/>
      <c r="J132" s="67"/>
      <c r="K132" s="67"/>
      <c r="L132" s="67"/>
      <c r="M132" s="226" t="s">
        <v>269</v>
      </c>
      <c r="CA132" t="s">
        <v>287</v>
      </c>
      <c r="CC132" s="192" t="s">
        <v>629</v>
      </c>
      <c r="CD132" s="185">
        <v>2879</v>
      </c>
      <c r="CE132" s="189">
        <f t="shared" si="0"/>
        <v>0</v>
      </c>
      <c r="CF132" s="189">
        <f t="shared" si="1"/>
        <v>0</v>
      </c>
      <c r="CG132" s="189">
        <f t="shared" si="2"/>
        <v>0</v>
      </c>
      <c r="CH132" s="189">
        <f t="shared" si="3"/>
        <v>0</v>
      </c>
      <c r="CI132" s="189">
        <f t="shared" si="4"/>
        <v>0</v>
      </c>
      <c r="CJ132" s="189"/>
      <c r="CK132" s="189"/>
      <c r="CL132" s="189"/>
      <c r="CM132" s="189"/>
      <c r="CN132" s="185">
        <v>3081</v>
      </c>
      <c r="CO132" s="189">
        <f t="shared" si="5"/>
        <v>0</v>
      </c>
      <c r="CP132" s="189">
        <f t="shared" si="6"/>
        <v>0</v>
      </c>
      <c r="CQ132" s="189">
        <f t="shared" si="7"/>
        <v>0</v>
      </c>
      <c r="CR132" s="189">
        <f t="shared" si="8"/>
        <v>0</v>
      </c>
      <c r="CS132" s="189">
        <f t="shared" si="9"/>
        <v>0</v>
      </c>
      <c r="CT132" s="189"/>
      <c r="CU132" s="189"/>
      <c r="CV132" s="189"/>
      <c r="CW132" s="189"/>
      <c r="CX132" s="187">
        <v>56.11</v>
      </c>
      <c r="CY132" s="84">
        <f t="shared" si="10"/>
        <v>0</v>
      </c>
      <c r="CZ132" s="84">
        <f t="shared" si="11"/>
        <v>0</v>
      </c>
      <c r="DA132" s="84">
        <f t="shared" si="12"/>
        <v>0</v>
      </c>
      <c r="DB132" s="84">
        <f t="shared" si="13"/>
        <v>0</v>
      </c>
      <c r="DC132" s="84">
        <f t="shared" si="14"/>
        <v>0</v>
      </c>
      <c r="DD132" s="84"/>
      <c r="DE132" s="84"/>
      <c r="DF132" s="84"/>
      <c r="DG132" s="84"/>
      <c r="DH132" s="187">
        <v>1.94</v>
      </c>
      <c r="DI132" s="84">
        <f t="shared" si="15"/>
        <v>0</v>
      </c>
      <c r="DJ132" s="84">
        <f t="shared" si="16"/>
        <v>0</v>
      </c>
      <c r="DK132" s="84">
        <f t="shared" si="17"/>
        <v>0</v>
      </c>
      <c r="DL132" s="84">
        <f t="shared" si="18"/>
        <v>0</v>
      </c>
      <c r="DM132" s="84">
        <f t="shared" si="19"/>
        <v>0</v>
      </c>
      <c r="DN132" s="84"/>
      <c r="DO132" s="84"/>
      <c r="DP132" s="84"/>
      <c r="DQ132" s="84"/>
    </row>
    <row r="133" spans="1:121" ht="13.25" customHeight="1">
      <c r="A133" s="18"/>
      <c r="B133" s="12" t="s">
        <v>58</v>
      </c>
      <c r="C133" s="29"/>
      <c r="D133" s="8"/>
      <c r="E133" s="29"/>
      <c r="F133" s="29"/>
      <c r="G133" s="44" t="s">
        <v>75</v>
      </c>
      <c r="H133" s="42"/>
      <c r="I133" s="164"/>
      <c r="J133" s="67"/>
      <c r="K133" s="67"/>
      <c r="L133" s="67"/>
      <c r="M133" s="226" t="s">
        <v>269</v>
      </c>
      <c r="CA133" t="s">
        <v>288</v>
      </c>
      <c r="CC133" s="192" t="s">
        <v>630</v>
      </c>
      <c r="CD133" s="185">
        <v>3575</v>
      </c>
      <c r="CE133" s="189">
        <f t="shared" si="0"/>
        <v>0</v>
      </c>
      <c r="CF133" s="189">
        <f t="shared" si="1"/>
        <v>0</v>
      </c>
      <c r="CG133" s="189">
        <f t="shared" si="2"/>
        <v>0</v>
      </c>
      <c r="CH133" s="189">
        <f t="shared" si="3"/>
        <v>0</v>
      </c>
      <c r="CI133" s="189">
        <f t="shared" si="4"/>
        <v>0</v>
      </c>
      <c r="CJ133" s="189"/>
      <c r="CK133" s="189"/>
      <c r="CL133" s="189"/>
      <c r="CM133" s="189"/>
      <c r="CN133" s="185">
        <v>3827</v>
      </c>
      <c r="CO133" s="189">
        <f t="shared" si="5"/>
        <v>0</v>
      </c>
      <c r="CP133" s="189">
        <f t="shared" si="6"/>
        <v>0</v>
      </c>
      <c r="CQ133" s="189">
        <f t="shared" si="7"/>
        <v>0</v>
      </c>
      <c r="CR133" s="189">
        <f t="shared" si="8"/>
        <v>0</v>
      </c>
      <c r="CS133" s="189">
        <f t="shared" si="9"/>
        <v>0</v>
      </c>
      <c r="CT133" s="189"/>
      <c r="CU133" s="189"/>
      <c r="CV133" s="189"/>
      <c r="CW133" s="189"/>
      <c r="CX133" s="187">
        <v>70.14</v>
      </c>
      <c r="CY133" s="84">
        <f t="shared" si="10"/>
        <v>0</v>
      </c>
      <c r="CZ133" s="84">
        <f t="shared" si="11"/>
        <v>0</v>
      </c>
      <c r="DA133" s="84">
        <f t="shared" si="12"/>
        <v>0</v>
      </c>
      <c r="DB133" s="84">
        <f t="shared" si="13"/>
        <v>0</v>
      </c>
      <c r="DC133" s="84">
        <f t="shared" si="14"/>
        <v>0</v>
      </c>
      <c r="DD133" s="84"/>
      <c r="DE133" s="84"/>
      <c r="DF133" s="84"/>
      <c r="DG133" s="84"/>
      <c r="DH133" s="187">
        <v>2.4300000000000002</v>
      </c>
      <c r="DI133" s="84">
        <f t="shared" si="15"/>
        <v>0</v>
      </c>
      <c r="DJ133" s="84">
        <f t="shared" si="16"/>
        <v>0</v>
      </c>
      <c r="DK133" s="84">
        <f t="shared" si="17"/>
        <v>0</v>
      </c>
      <c r="DL133" s="84">
        <f t="shared" si="18"/>
        <v>0</v>
      </c>
      <c r="DM133" s="84">
        <f t="shared" si="19"/>
        <v>0</v>
      </c>
      <c r="DN133" s="84"/>
      <c r="DO133" s="84"/>
      <c r="DP133" s="84"/>
      <c r="DQ133" s="84"/>
    </row>
    <row r="134" spans="1:121" ht="13.25" customHeight="1">
      <c r="A134" s="18"/>
      <c r="B134" s="12" t="s">
        <v>41</v>
      </c>
      <c r="C134" s="9"/>
      <c r="D134" s="9"/>
      <c r="E134" s="9"/>
      <c r="F134" s="9"/>
      <c r="G134" s="43" t="s">
        <v>75</v>
      </c>
      <c r="H134" s="42"/>
      <c r="I134" s="164"/>
      <c r="J134" s="67"/>
      <c r="K134" s="67"/>
      <c r="L134" s="67"/>
      <c r="M134" s="226" t="s">
        <v>269</v>
      </c>
      <c r="CA134" t="s">
        <v>634</v>
      </c>
      <c r="CC134" s="192" t="s">
        <v>631</v>
      </c>
      <c r="CD134" s="185">
        <v>2789</v>
      </c>
      <c r="CE134" s="189">
        <f t="shared" si="0"/>
        <v>0</v>
      </c>
      <c r="CF134" s="189">
        <f t="shared" si="1"/>
        <v>0</v>
      </c>
      <c r="CG134" s="189">
        <f t="shared" si="2"/>
        <v>0</v>
      </c>
      <c r="CH134" s="189">
        <f t="shared" si="3"/>
        <v>0</v>
      </c>
      <c r="CI134" s="189">
        <f t="shared" si="4"/>
        <v>0</v>
      </c>
      <c r="CJ134" s="189"/>
      <c r="CK134" s="189"/>
      <c r="CL134" s="189"/>
      <c r="CM134" s="189"/>
      <c r="CN134" s="185">
        <v>2940</v>
      </c>
      <c r="CO134" s="189">
        <f t="shared" si="5"/>
        <v>0</v>
      </c>
      <c r="CP134" s="189">
        <f t="shared" si="6"/>
        <v>0</v>
      </c>
      <c r="CQ134" s="189">
        <f t="shared" si="7"/>
        <v>0</v>
      </c>
      <c r="CR134" s="189">
        <f t="shared" si="8"/>
        <v>0</v>
      </c>
      <c r="CS134" s="189">
        <f t="shared" si="9"/>
        <v>0</v>
      </c>
      <c r="CT134" s="189"/>
      <c r="CU134" s="189"/>
      <c r="CV134" s="189"/>
      <c r="CW134" s="189"/>
      <c r="CX134" s="187">
        <v>54.09</v>
      </c>
      <c r="CY134" s="84">
        <f t="shared" si="10"/>
        <v>0</v>
      </c>
      <c r="CZ134" s="84">
        <f t="shared" si="11"/>
        <v>0</v>
      </c>
      <c r="DA134" s="84">
        <f t="shared" si="12"/>
        <v>0</v>
      </c>
      <c r="DB134" s="84">
        <f t="shared" si="13"/>
        <v>0</v>
      </c>
      <c r="DC134" s="84">
        <f t="shared" si="14"/>
        <v>0</v>
      </c>
      <c r="DD134" s="84"/>
      <c r="DE134" s="84"/>
      <c r="DF134" s="84"/>
      <c r="DG134" s="84"/>
      <c r="DH134" s="187">
        <v>1.87</v>
      </c>
      <c r="DI134" s="84">
        <f t="shared" si="15"/>
        <v>0</v>
      </c>
      <c r="DJ134" s="84">
        <f t="shared" si="16"/>
        <v>0</v>
      </c>
      <c r="DK134" s="84">
        <f t="shared" si="17"/>
        <v>0</v>
      </c>
      <c r="DL134" s="84">
        <f t="shared" si="18"/>
        <v>0</v>
      </c>
      <c r="DM134" s="84">
        <f t="shared" si="19"/>
        <v>0</v>
      </c>
      <c r="DN134" s="84"/>
      <c r="DO134" s="84"/>
      <c r="DP134" s="84"/>
      <c r="DQ134" s="84"/>
    </row>
    <row r="135" spans="1:121" ht="13.25" customHeight="1">
      <c r="A135" s="18"/>
      <c r="B135" s="12" t="s">
        <v>85</v>
      </c>
      <c r="C135" s="27"/>
      <c r="D135" s="27"/>
      <c r="E135" s="27"/>
      <c r="F135" s="27"/>
      <c r="G135" s="65" t="s">
        <v>78</v>
      </c>
      <c r="H135" s="104"/>
      <c r="I135" s="171"/>
      <c r="J135" s="105"/>
      <c r="K135" s="105"/>
      <c r="L135" s="105"/>
      <c r="M135" s="226" t="s">
        <v>269</v>
      </c>
      <c r="CA135" t="s">
        <v>289</v>
      </c>
      <c r="CC135" s="192" t="s">
        <v>632</v>
      </c>
      <c r="CD135" s="185">
        <v>3411</v>
      </c>
      <c r="CE135" s="189">
        <f t="shared" si="0"/>
        <v>0</v>
      </c>
      <c r="CF135" s="189">
        <f t="shared" si="1"/>
        <v>0</v>
      </c>
      <c r="CG135" s="189">
        <f t="shared" si="2"/>
        <v>0</v>
      </c>
      <c r="CH135" s="189">
        <f t="shared" si="3"/>
        <v>0</v>
      </c>
      <c r="CI135" s="189">
        <f t="shared" si="4"/>
        <v>0</v>
      </c>
      <c r="CJ135" s="189"/>
      <c r="CK135" s="189"/>
      <c r="CL135" s="189"/>
      <c r="CM135" s="189"/>
      <c r="CN135" s="185">
        <v>3612</v>
      </c>
      <c r="CO135" s="189">
        <f t="shared" si="5"/>
        <v>0</v>
      </c>
      <c r="CP135" s="189">
        <f t="shared" si="6"/>
        <v>0</v>
      </c>
      <c r="CQ135" s="189">
        <f t="shared" si="7"/>
        <v>0</v>
      </c>
      <c r="CR135" s="189">
        <f t="shared" si="8"/>
        <v>0</v>
      </c>
      <c r="CS135" s="189">
        <f t="shared" si="9"/>
        <v>0</v>
      </c>
      <c r="CT135" s="189"/>
      <c r="CU135" s="189"/>
      <c r="CV135" s="189"/>
      <c r="CW135" s="189"/>
      <c r="CX135" s="187">
        <v>68.12</v>
      </c>
      <c r="CY135" s="84">
        <f t="shared" si="10"/>
        <v>0</v>
      </c>
      <c r="CZ135" s="84">
        <f t="shared" si="11"/>
        <v>0</v>
      </c>
      <c r="DA135" s="84">
        <f t="shared" si="12"/>
        <v>0</v>
      </c>
      <c r="DB135" s="84">
        <f t="shared" si="13"/>
        <v>0</v>
      </c>
      <c r="DC135" s="84">
        <f t="shared" si="14"/>
        <v>0</v>
      </c>
      <c r="DD135" s="84"/>
      <c r="DE135" s="84"/>
      <c r="DF135" s="84"/>
      <c r="DG135" s="84"/>
      <c r="DH135" s="187">
        <v>2.36</v>
      </c>
      <c r="DI135" s="84">
        <f t="shared" si="15"/>
        <v>0</v>
      </c>
      <c r="DJ135" s="84">
        <f t="shared" si="16"/>
        <v>0</v>
      </c>
      <c r="DK135" s="84">
        <f t="shared" si="17"/>
        <v>0</v>
      </c>
      <c r="DL135" s="84">
        <f t="shared" si="18"/>
        <v>0</v>
      </c>
      <c r="DM135" s="84">
        <f t="shared" si="19"/>
        <v>0</v>
      </c>
      <c r="DN135" s="84"/>
      <c r="DO135" s="84"/>
      <c r="DP135" s="84"/>
      <c r="DQ135" s="84"/>
    </row>
    <row r="136" spans="1:121" ht="13.25" customHeight="1">
      <c r="A136" s="176"/>
      <c r="B136" s="15" t="s">
        <v>85</v>
      </c>
      <c r="C136" s="27"/>
      <c r="D136" s="27"/>
      <c r="E136" s="27"/>
      <c r="F136" s="27"/>
      <c r="G136" s="65" t="s">
        <v>78</v>
      </c>
      <c r="H136" s="104"/>
      <c r="I136" s="171"/>
      <c r="J136" s="105"/>
      <c r="K136" s="105"/>
      <c r="L136" s="105"/>
      <c r="M136" s="149" t="s">
        <v>269</v>
      </c>
      <c r="CC136" s="192"/>
      <c r="CD136" s="185"/>
      <c r="CE136" s="189"/>
      <c r="CF136" s="189"/>
      <c r="CG136" s="189"/>
      <c r="CH136" s="189"/>
      <c r="CI136" s="189"/>
      <c r="CJ136" s="189"/>
      <c r="CK136" s="189"/>
      <c r="CL136" s="189"/>
      <c r="CM136" s="189"/>
      <c r="CN136" s="185"/>
      <c r="CO136" s="189"/>
      <c r="CP136" s="189"/>
      <c r="CQ136" s="189"/>
      <c r="CR136" s="189"/>
      <c r="CS136" s="189"/>
      <c r="CT136" s="189"/>
      <c r="CU136" s="189"/>
      <c r="CV136" s="189"/>
      <c r="CW136" s="189"/>
      <c r="CX136" s="187"/>
      <c r="CY136" s="84"/>
      <c r="CZ136" s="84"/>
      <c r="DA136" s="84"/>
      <c r="DB136" s="84"/>
      <c r="DC136" s="84"/>
      <c r="DD136" s="84"/>
      <c r="DE136" s="84"/>
      <c r="DF136" s="84"/>
      <c r="DG136" s="84"/>
      <c r="DH136" s="187"/>
      <c r="DI136" s="84"/>
      <c r="DJ136" s="84"/>
      <c r="DK136" s="84"/>
      <c r="DL136" s="84"/>
      <c r="DM136" s="84"/>
      <c r="DN136" s="84"/>
      <c r="DO136" s="84"/>
      <c r="DP136" s="84"/>
      <c r="DQ136" s="84"/>
    </row>
    <row r="137" spans="1:121" ht="13.25" customHeight="1">
      <c r="A137" s="260"/>
      <c r="B137" s="261"/>
      <c r="C137" s="261"/>
      <c r="D137" s="261"/>
      <c r="E137" s="261"/>
      <c r="F137" s="261"/>
      <c r="G137" s="261"/>
      <c r="H137" s="261"/>
      <c r="I137" s="261"/>
      <c r="J137" s="261"/>
      <c r="K137" s="261"/>
      <c r="L137" s="262"/>
      <c r="M137" s="149"/>
      <c r="CC137" s="192"/>
      <c r="CD137" s="185"/>
      <c r="CE137" s="189"/>
      <c r="CF137" s="189"/>
      <c r="CG137" s="189"/>
      <c r="CH137" s="189"/>
      <c r="CI137" s="189"/>
      <c r="CJ137" s="189"/>
      <c r="CK137" s="189"/>
      <c r="CL137" s="189"/>
      <c r="CM137" s="189"/>
      <c r="CN137" s="185"/>
      <c r="CO137" s="189"/>
      <c r="CP137" s="189"/>
      <c r="CQ137" s="189"/>
      <c r="CR137" s="189"/>
      <c r="CS137" s="189"/>
      <c r="CT137" s="189"/>
      <c r="CU137" s="189"/>
      <c r="CV137" s="189"/>
      <c r="CW137" s="189"/>
      <c r="CX137" s="187"/>
      <c r="CY137" s="84"/>
      <c r="CZ137" s="84"/>
      <c r="DA137" s="84"/>
      <c r="DB137" s="84"/>
      <c r="DC137" s="84"/>
      <c r="DD137" s="84"/>
      <c r="DE137" s="84"/>
      <c r="DF137" s="84"/>
      <c r="DG137" s="84"/>
      <c r="DH137" s="187"/>
      <c r="DI137" s="84"/>
      <c r="DJ137" s="84"/>
      <c r="DK137" s="84"/>
      <c r="DL137" s="84"/>
      <c r="DM137" s="84"/>
      <c r="DN137" s="84"/>
      <c r="DO137" s="84"/>
      <c r="DP137" s="84"/>
      <c r="DQ137" s="84"/>
    </row>
    <row r="138" spans="1:121" ht="13.25" customHeight="1">
      <c r="A138" s="249" t="s">
        <v>640</v>
      </c>
      <c r="B138" s="250"/>
      <c r="C138" s="250"/>
      <c r="D138" s="250"/>
      <c r="E138" s="250"/>
      <c r="F138" s="250"/>
      <c r="G138" s="250"/>
      <c r="H138" s="250"/>
      <c r="I138" s="250"/>
      <c r="J138" s="250"/>
      <c r="K138" s="250"/>
      <c r="L138" s="251"/>
      <c r="M138" s="149"/>
      <c r="CC138" s="192"/>
      <c r="CD138" s="185"/>
      <c r="CE138" s="189"/>
      <c r="CF138" s="189"/>
      <c r="CG138" s="189"/>
      <c r="CH138" s="189"/>
      <c r="CI138" s="189"/>
      <c r="CJ138" s="189"/>
      <c r="CK138" s="189"/>
      <c r="CL138" s="189"/>
      <c r="CM138" s="189"/>
      <c r="CN138" s="185"/>
      <c r="CO138" s="189"/>
      <c r="CP138" s="189"/>
      <c r="CQ138" s="189"/>
      <c r="CR138" s="189"/>
      <c r="CS138" s="189"/>
      <c r="CT138" s="189"/>
      <c r="CU138" s="189"/>
      <c r="CV138" s="189"/>
      <c r="CW138" s="189"/>
      <c r="CX138" s="187"/>
      <c r="CY138" s="84"/>
      <c r="CZ138" s="84"/>
      <c r="DA138" s="84"/>
      <c r="DB138" s="84"/>
      <c r="DC138" s="84"/>
      <c r="DD138" s="84"/>
      <c r="DE138" s="84"/>
      <c r="DF138" s="84"/>
      <c r="DG138" s="84"/>
      <c r="DH138" s="187"/>
      <c r="DI138" s="84"/>
      <c r="DJ138" s="84"/>
      <c r="DK138" s="84"/>
      <c r="DL138" s="84"/>
      <c r="DM138" s="84"/>
      <c r="DN138" s="84"/>
      <c r="DO138" s="84"/>
      <c r="DP138" s="84"/>
      <c r="DQ138" s="84"/>
    </row>
    <row r="139" spans="1:121" ht="13.25" customHeight="1">
      <c r="A139" s="249" t="s">
        <v>639</v>
      </c>
      <c r="B139" s="250"/>
      <c r="C139" s="250"/>
      <c r="D139" s="250"/>
      <c r="E139" s="250"/>
      <c r="F139" s="250"/>
      <c r="G139" s="250"/>
      <c r="H139" s="250"/>
      <c r="I139" s="250"/>
      <c r="J139" s="250"/>
      <c r="K139" s="250"/>
      <c r="L139" s="251"/>
      <c r="M139" s="149"/>
      <c r="CC139" s="192"/>
      <c r="CD139" s="185"/>
      <c r="CE139" s="189"/>
      <c r="CF139" s="189"/>
      <c r="CG139" s="189"/>
      <c r="CH139" s="189"/>
      <c r="CI139" s="189"/>
      <c r="CJ139" s="189"/>
      <c r="CK139" s="189"/>
      <c r="CL139" s="189"/>
      <c r="CM139" s="189"/>
      <c r="CN139" s="185"/>
      <c r="CO139" s="189"/>
      <c r="CP139" s="189"/>
      <c r="CQ139" s="189"/>
      <c r="CR139" s="189"/>
      <c r="CS139" s="189"/>
      <c r="CT139" s="189"/>
      <c r="CU139" s="189"/>
      <c r="CV139" s="189"/>
      <c r="CW139" s="189"/>
      <c r="CX139" s="187"/>
      <c r="CY139" s="84"/>
      <c r="CZ139" s="84"/>
      <c r="DA139" s="84"/>
      <c r="DB139" s="84"/>
      <c r="DC139" s="84"/>
      <c r="DD139" s="84"/>
      <c r="DE139" s="84"/>
      <c r="DF139" s="84"/>
      <c r="DG139" s="84"/>
      <c r="DH139" s="187"/>
      <c r="DI139" s="84"/>
      <c r="DJ139" s="84"/>
      <c r="DK139" s="84"/>
      <c r="DL139" s="84"/>
      <c r="DM139" s="84"/>
      <c r="DN139" s="84"/>
      <c r="DO139" s="84"/>
      <c r="DP139" s="84"/>
      <c r="DQ139" s="84"/>
    </row>
    <row r="140" spans="1:121" ht="13.25" customHeight="1">
      <c r="A140" s="308"/>
      <c r="B140" s="309"/>
      <c r="C140" s="309"/>
      <c r="D140" s="309"/>
      <c r="E140" s="309"/>
      <c r="F140" s="309"/>
      <c r="G140" s="309"/>
      <c r="H140" s="309"/>
      <c r="I140" s="309"/>
      <c r="J140" s="309"/>
      <c r="K140" s="309"/>
      <c r="L140" s="310"/>
      <c r="M140" s="149"/>
      <c r="CC140" s="192"/>
      <c r="CD140" s="185"/>
      <c r="CE140" s="189"/>
      <c r="CF140" s="189"/>
      <c r="CG140" s="189"/>
      <c r="CH140" s="189"/>
      <c r="CI140" s="189"/>
      <c r="CJ140" s="189"/>
      <c r="CK140" s="189"/>
      <c r="CL140" s="189"/>
      <c r="CM140" s="189"/>
      <c r="CN140" s="185"/>
      <c r="CO140" s="189"/>
      <c r="CP140" s="189"/>
      <c r="CQ140" s="189"/>
      <c r="CR140" s="189"/>
      <c r="CS140" s="189"/>
      <c r="CT140" s="189"/>
      <c r="CU140" s="189"/>
      <c r="CV140" s="189"/>
      <c r="CW140" s="189"/>
      <c r="CX140" s="187"/>
      <c r="CY140" s="84"/>
      <c r="CZ140" s="84"/>
      <c r="DA140" s="84"/>
      <c r="DB140" s="84"/>
      <c r="DC140" s="84"/>
      <c r="DD140" s="84"/>
      <c r="DE140" s="84"/>
      <c r="DF140" s="84"/>
      <c r="DG140" s="84"/>
      <c r="DH140" s="187"/>
      <c r="DI140" s="84"/>
      <c r="DJ140" s="84"/>
      <c r="DK140" s="84"/>
      <c r="DL140" s="84"/>
      <c r="DM140" s="84"/>
      <c r="DN140" s="84"/>
      <c r="DO140" s="84"/>
      <c r="DP140" s="84"/>
      <c r="DQ140" s="84"/>
    </row>
    <row r="141" spans="1:121" ht="12" customHeight="1">
      <c r="A141" s="243"/>
      <c r="B141" s="244"/>
      <c r="C141" s="244"/>
      <c r="D141" s="244"/>
      <c r="E141" s="244"/>
      <c r="F141" s="244"/>
      <c r="G141" s="244"/>
      <c r="H141" s="244"/>
      <c r="I141" s="244"/>
      <c r="J141" s="244"/>
      <c r="K141" s="244"/>
      <c r="L141" s="245"/>
      <c r="M141" s="149"/>
      <c r="CC141" s="192"/>
      <c r="CD141" s="185"/>
      <c r="CE141" s="189"/>
      <c r="CF141" s="189"/>
      <c r="CG141" s="189"/>
      <c r="CH141" s="189"/>
      <c r="CI141" s="189"/>
      <c r="CJ141" s="189"/>
      <c r="CK141" s="189"/>
      <c r="CL141" s="189"/>
      <c r="CM141" s="189"/>
      <c r="CN141" s="185"/>
      <c r="CO141" s="189"/>
      <c r="CP141" s="189"/>
      <c r="CQ141" s="189"/>
      <c r="CR141" s="189"/>
      <c r="CS141" s="189"/>
      <c r="CT141" s="189"/>
      <c r="CU141" s="189"/>
      <c r="CV141" s="189"/>
      <c r="CW141" s="189"/>
      <c r="CX141" s="187"/>
      <c r="CY141" s="84"/>
      <c r="CZ141" s="84"/>
      <c r="DA141" s="84"/>
      <c r="DB141" s="84"/>
      <c r="DC141" s="84"/>
      <c r="DD141" s="84"/>
      <c r="DE141" s="84"/>
      <c r="DF141" s="84"/>
      <c r="DG141" s="84"/>
      <c r="DH141" s="187"/>
      <c r="DI141" s="84"/>
      <c r="DJ141" s="84"/>
      <c r="DK141" s="84"/>
      <c r="DL141" s="84"/>
      <c r="DM141" s="84"/>
      <c r="DN141" s="84"/>
      <c r="DO141" s="84"/>
      <c r="DP141" s="84"/>
      <c r="DQ141" s="84"/>
    </row>
    <row r="142" spans="1:121" ht="13.25" customHeight="1">
      <c r="A142" s="243"/>
      <c r="B142" s="244"/>
      <c r="C142" s="244"/>
      <c r="D142" s="244"/>
      <c r="E142" s="244"/>
      <c r="F142" s="244"/>
      <c r="G142" s="244"/>
      <c r="H142" s="244"/>
      <c r="I142" s="244"/>
      <c r="J142" s="244"/>
      <c r="K142" s="244"/>
      <c r="L142" s="245"/>
      <c r="M142" s="149"/>
      <c r="CC142" s="192"/>
      <c r="CD142" s="185"/>
      <c r="CE142" s="189"/>
      <c r="CF142" s="189"/>
      <c r="CG142" s="189"/>
      <c r="CH142" s="189"/>
      <c r="CI142" s="189"/>
      <c r="CJ142" s="189"/>
      <c r="CK142" s="189"/>
      <c r="CL142" s="189"/>
      <c r="CM142" s="189"/>
      <c r="CN142" s="185"/>
      <c r="CO142" s="189"/>
      <c r="CP142" s="189"/>
      <c r="CQ142" s="189"/>
      <c r="CR142" s="189"/>
      <c r="CS142" s="189"/>
      <c r="CT142" s="189"/>
      <c r="CU142" s="189"/>
      <c r="CV142" s="189"/>
      <c r="CW142" s="189"/>
      <c r="CX142" s="187"/>
      <c r="CY142" s="84"/>
      <c r="CZ142" s="84"/>
      <c r="DA142" s="84"/>
      <c r="DB142" s="84"/>
      <c r="DC142" s="84"/>
      <c r="DD142" s="84"/>
      <c r="DE142" s="84"/>
      <c r="DF142" s="84"/>
      <c r="DG142" s="84"/>
      <c r="DH142" s="187"/>
      <c r="DI142" s="84"/>
      <c r="DJ142" s="84"/>
      <c r="DK142" s="84"/>
      <c r="DL142" s="84"/>
      <c r="DM142" s="84"/>
      <c r="DN142" s="84"/>
      <c r="DO142" s="84"/>
      <c r="DP142" s="84"/>
      <c r="DQ142" s="84"/>
    </row>
    <row r="143" spans="1:121" ht="13.25" customHeight="1">
      <c r="A143" s="243"/>
      <c r="B143" s="244"/>
      <c r="C143" s="244"/>
      <c r="D143" s="244"/>
      <c r="E143" s="244"/>
      <c r="F143" s="244"/>
      <c r="G143" s="244"/>
      <c r="H143" s="244"/>
      <c r="I143" s="244"/>
      <c r="J143" s="244"/>
      <c r="K143" s="244"/>
      <c r="L143" s="245"/>
      <c r="M143" s="149"/>
      <c r="CC143" s="192"/>
      <c r="CD143" s="185"/>
      <c r="CE143" s="189"/>
      <c r="CF143" s="189"/>
      <c r="CG143" s="189"/>
      <c r="CH143" s="189"/>
      <c r="CI143" s="189"/>
      <c r="CJ143" s="189"/>
      <c r="CK143" s="189"/>
      <c r="CL143" s="189"/>
      <c r="CM143" s="189"/>
      <c r="CN143" s="185"/>
      <c r="CO143" s="189"/>
      <c r="CP143" s="189"/>
      <c r="CQ143" s="189"/>
      <c r="CR143" s="189"/>
      <c r="CS143" s="189"/>
      <c r="CT143" s="189"/>
      <c r="CU143" s="189"/>
      <c r="CV143" s="189"/>
      <c r="CW143" s="189"/>
      <c r="CX143" s="187"/>
      <c r="CY143" s="84"/>
      <c r="CZ143" s="84"/>
      <c r="DA143" s="84"/>
      <c r="DB143" s="84"/>
      <c r="DC143" s="84"/>
      <c r="DD143" s="84"/>
      <c r="DE143" s="84"/>
      <c r="DF143" s="84"/>
      <c r="DG143" s="84"/>
      <c r="DH143" s="187"/>
      <c r="DI143" s="84"/>
      <c r="DJ143" s="84"/>
      <c r="DK143" s="84"/>
      <c r="DL143" s="84"/>
      <c r="DM143" s="84"/>
      <c r="DN143" s="84"/>
      <c r="DO143" s="84"/>
      <c r="DP143" s="84"/>
      <c r="DQ143" s="84"/>
    </row>
    <row r="144" spans="1:121" ht="13.25" customHeight="1">
      <c r="A144" s="243"/>
      <c r="B144" s="244"/>
      <c r="C144" s="244"/>
      <c r="D144" s="244"/>
      <c r="E144" s="244"/>
      <c r="F144" s="244"/>
      <c r="G144" s="244"/>
      <c r="H144" s="244"/>
      <c r="I144" s="244"/>
      <c r="J144" s="244"/>
      <c r="K144" s="244"/>
      <c r="L144" s="245"/>
      <c r="M144" s="149"/>
      <c r="CC144" s="192"/>
      <c r="CD144" s="185"/>
      <c r="CE144" s="189"/>
      <c r="CF144" s="189"/>
      <c r="CG144" s="189"/>
      <c r="CH144" s="189"/>
      <c r="CI144" s="189"/>
      <c r="CJ144" s="189"/>
      <c r="CK144" s="189"/>
      <c r="CL144" s="189"/>
      <c r="CM144" s="189"/>
      <c r="CN144" s="185"/>
      <c r="CO144" s="189"/>
      <c r="CP144" s="189"/>
      <c r="CQ144" s="189"/>
      <c r="CR144" s="189"/>
      <c r="CS144" s="189"/>
      <c r="CT144" s="189"/>
      <c r="CU144" s="189"/>
      <c r="CV144" s="189"/>
      <c r="CW144" s="189"/>
      <c r="CX144" s="187"/>
      <c r="CY144" s="84"/>
      <c r="CZ144" s="84"/>
      <c r="DA144" s="84"/>
      <c r="DB144" s="84"/>
      <c r="DC144" s="84"/>
      <c r="DD144" s="84"/>
      <c r="DE144" s="84"/>
      <c r="DF144" s="84"/>
      <c r="DG144" s="84"/>
      <c r="DH144" s="187"/>
      <c r="DI144" s="84"/>
      <c r="DJ144" s="84"/>
      <c r="DK144" s="84"/>
      <c r="DL144" s="84"/>
      <c r="DM144" s="84"/>
      <c r="DN144" s="84"/>
      <c r="DO144" s="84"/>
      <c r="DP144" s="84"/>
      <c r="DQ144" s="84"/>
    </row>
    <row r="145" spans="1:121" ht="13.25" customHeight="1">
      <c r="A145" s="243"/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  <c r="L145" s="245"/>
      <c r="M145" s="149"/>
      <c r="CC145" s="192"/>
      <c r="CD145" s="185"/>
      <c r="CE145" s="189"/>
      <c r="CF145" s="189"/>
      <c r="CG145" s="189"/>
      <c r="CH145" s="189"/>
      <c r="CI145" s="189"/>
      <c r="CJ145" s="189"/>
      <c r="CK145" s="189"/>
      <c r="CL145" s="189"/>
      <c r="CM145" s="189"/>
      <c r="CN145" s="185"/>
      <c r="CO145" s="189"/>
      <c r="CP145" s="189"/>
      <c r="CQ145" s="189"/>
      <c r="CR145" s="189"/>
      <c r="CS145" s="189"/>
      <c r="CT145" s="189"/>
      <c r="CU145" s="189"/>
      <c r="CV145" s="189"/>
      <c r="CW145" s="189"/>
      <c r="CX145" s="187"/>
      <c r="CY145" s="84"/>
      <c r="CZ145" s="84"/>
      <c r="DA145" s="84"/>
      <c r="DB145" s="84"/>
      <c r="DC145" s="84"/>
      <c r="DD145" s="84"/>
      <c r="DE145" s="84"/>
      <c r="DF145" s="84"/>
      <c r="DG145" s="84"/>
      <c r="DH145" s="187"/>
      <c r="DI145" s="84"/>
      <c r="DJ145" s="84"/>
      <c r="DK145" s="84"/>
      <c r="DL145" s="84"/>
      <c r="DM145" s="84"/>
      <c r="DN145" s="84"/>
      <c r="DO145" s="84"/>
      <c r="DP145" s="84"/>
      <c r="DQ145" s="84"/>
    </row>
    <row r="146" spans="1:121" ht="13.25" customHeight="1">
      <c r="A146" s="243"/>
      <c r="B146" s="244"/>
      <c r="C146" s="244"/>
      <c r="D146" s="244"/>
      <c r="E146" s="244"/>
      <c r="F146" s="244"/>
      <c r="G146" s="244"/>
      <c r="H146" s="244"/>
      <c r="I146" s="244"/>
      <c r="J146" s="244"/>
      <c r="K146" s="244"/>
      <c r="L146" s="245"/>
      <c r="M146" s="149"/>
      <c r="CC146" s="192"/>
      <c r="CD146" s="185"/>
      <c r="CE146" s="189"/>
      <c r="CF146" s="189"/>
      <c r="CG146" s="189"/>
      <c r="CH146" s="189"/>
      <c r="CI146" s="189"/>
      <c r="CJ146" s="189"/>
      <c r="CK146" s="189"/>
      <c r="CL146" s="189"/>
      <c r="CM146" s="189"/>
      <c r="CN146" s="185"/>
      <c r="CO146" s="189"/>
      <c r="CP146" s="189"/>
      <c r="CQ146" s="189"/>
      <c r="CR146" s="189"/>
      <c r="CS146" s="189"/>
      <c r="CT146" s="189"/>
      <c r="CU146" s="189"/>
      <c r="CV146" s="189"/>
      <c r="CW146" s="189"/>
      <c r="CX146" s="187"/>
      <c r="CY146" s="84"/>
      <c r="CZ146" s="84"/>
      <c r="DA146" s="84"/>
      <c r="DB146" s="84"/>
      <c r="DC146" s="84"/>
      <c r="DD146" s="84"/>
      <c r="DE146" s="84"/>
      <c r="DF146" s="84"/>
      <c r="DG146" s="84"/>
      <c r="DH146" s="187"/>
      <c r="DI146" s="84"/>
      <c r="DJ146" s="84"/>
      <c r="DK146" s="84"/>
      <c r="DL146" s="84"/>
      <c r="DM146" s="84"/>
      <c r="DN146" s="84"/>
      <c r="DO146" s="84"/>
      <c r="DP146" s="84"/>
      <c r="DQ146" s="84"/>
    </row>
    <row r="147" spans="1:121" ht="13.25" customHeight="1">
      <c r="A147" s="243"/>
      <c r="B147" s="244"/>
      <c r="C147" s="244"/>
      <c r="D147" s="244"/>
      <c r="E147" s="244"/>
      <c r="F147" s="244"/>
      <c r="G147" s="244"/>
      <c r="H147" s="244"/>
      <c r="I147" s="244"/>
      <c r="J147" s="244"/>
      <c r="K147" s="244"/>
      <c r="L147" s="245"/>
      <c r="M147" s="149"/>
      <c r="CC147" s="192"/>
      <c r="CD147" s="185"/>
      <c r="CE147" s="189"/>
      <c r="CF147" s="189"/>
      <c r="CG147" s="189"/>
      <c r="CH147" s="189"/>
      <c r="CI147" s="189"/>
      <c r="CJ147" s="189"/>
      <c r="CK147" s="189"/>
      <c r="CL147" s="189"/>
      <c r="CM147" s="189"/>
      <c r="CN147" s="185"/>
      <c r="CO147" s="189"/>
      <c r="CP147" s="189"/>
      <c r="CQ147" s="189"/>
      <c r="CR147" s="189"/>
      <c r="CS147" s="189"/>
      <c r="CT147" s="189"/>
      <c r="CU147" s="189"/>
      <c r="CV147" s="189"/>
      <c r="CW147" s="189"/>
      <c r="CX147" s="187"/>
      <c r="CY147" s="84"/>
      <c r="CZ147" s="84"/>
      <c r="DA147" s="84"/>
      <c r="DB147" s="84"/>
      <c r="DC147" s="84"/>
      <c r="DD147" s="84"/>
      <c r="DE147" s="84"/>
      <c r="DF147" s="84"/>
      <c r="DG147" s="84"/>
      <c r="DH147" s="187"/>
      <c r="DI147" s="84"/>
      <c r="DJ147" s="84"/>
      <c r="DK147" s="84"/>
      <c r="DL147" s="84"/>
      <c r="DM147" s="84"/>
      <c r="DN147" s="84"/>
      <c r="DO147" s="84"/>
      <c r="DP147" s="84"/>
      <c r="DQ147" s="84"/>
    </row>
    <row r="148" spans="1:121" ht="13.25" customHeight="1" thickBot="1">
      <c r="A148" s="280"/>
      <c r="B148" s="281"/>
      <c r="C148" s="281"/>
      <c r="D148" s="281"/>
      <c r="E148" s="281"/>
      <c r="F148" s="281"/>
      <c r="G148" s="281"/>
      <c r="H148" s="281"/>
      <c r="I148" s="281"/>
      <c r="J148" s="281"/>
      <c r="K148" s="281"/>
      <c r="L148" s="282"/>
      <c r="M148" s="229"/>
      <c r="CA148" t="s">
        <v>290</v>
      </c>
      <c r="CC148" s="192" t="s">
        <v>290</v>
      </c>
      <c r="CD148" s="185">
        <v>0</v>
      </c>
      <c r="CE148" s="189">
        <f t="shared" ref="CE148:CE157" si="20">CD148*H176</f>
        <v>0</v>
      </c>
      <c r="CF148" s="189">
        <f t="shared" ref="CF148:CF157" si="21">CD148*I176</f>
        <v>0</v>
      </c>
      <c r="CG148" s="189">
        <f t="shared" ref="CG148:CG157" si="22">CD148*J176</f>
        <v>0</v>
      </c>
      <c r="CH148" s="189">
        <f t="shared" ref="CH148:CH157" si="23">CD148*K176</f>
        <v>0</v>
      </c>
      <c r="CI148" s="189">
        <f t="shared" ref="CI148:CI157" si="24">CD148*L176</f>
        <v>0</v>
      </c>
      <c r="CJ148" s="189"/>
      <c r="CK148" s="189"/>
      <c r="CL148" s="189"/>
      <c r="CM148" s="189"/>
      <c r="CN148" s="185">
        <v>0</v>
      </c>
      <c r="CO148" s="189">
        <f t="shared" ref="CO148:CO157" si="25">CN148*H176</f>
        <v>0</v>
      </c>
      <c r="CP148" s="189">
        <f t="shared" ref="CP148:CP157" si="26">CN148*I176</f>
        <v>0</v>
      </c>
      <c r="CQ148" s="189">
        <f t="shared" ref="CQ148:CQ157" si="27">CN148*J176</f>
        <v>0</v>
      </c>
      <c r="CR148" s="189">
        <f t="shared" ref="CR148:CR157" si="28">CN148*K176</f>
        <v>0</v>
      </c>
      <c r="CS148" s="189">
        <f t="shared" ref="CS148:CS157" si="29">CN148*L176</f>
        <v>0</v>
      </c>
      <c r="CT148" s="189"/>
      <c r="CU148" s="189"/>
      <c r="CV148" s="189"/>
      <c r="CW148" s="189"/>
      <c r="CX148" s="187">
        <v>44.01</v>
      </c>
      <c r="CY148" s="84">
        <f t="shared" ref="CY148:CY157" si="30">CX148*H176</f>
        <v>0</v>
      </c>
      <c r="CZ148" s="84">
        <f t="shared" ref="CZ148:CZ157" si="31">CX148*I176</f>
        <v>0</v>
      </c>
      <c r="DA148" s="84">
        <f t="shared" ref="DA148:DA157" si="32">CX148*J176</f>
        <v>0</v>
      </c>
      <c r="DB148" s="84">
        <f t="shared" ref="DB148:DB157" si="33">CX148*K176</f>
        <v>0</v>
      </c>
      <c r="DC148" s="84">
        <f t="shared" ref="DC148:DC157" si="34">CX148*L176</f>
        <v>0</v>
      </c>
      <c r="DD148" s="84"/>
      <c r="DE148" s="84"/>
      <c r="DF148" s="84"/>
      <c r="DG148" s="84"/>
      <c r="DH148" s="191">
        <f>CX148/28.9625</f>
        <v>1.519551143720328</v>
      </c>
      <c r="DI148" s="84">
        <f t="shared" ref="DI148:DI157" si="35">DH148*H176</f>
        <v>0</v>
      </c>
      <c r="DJ148" s="84">
        <f t="shared" ref="DJ148:DJ157" si="36">DH148*I176</f>
        <v>0</v>
      </c>
      <c r="DK148" s="84">
        <f t="shared" ref="DK148:DK157" si="37">DH148*J176</f>
        <v>0</v>
      </c>
      <c r="DL148" s="84">
        <f t="shared" ref="DL148:DL157" si="38">DH148*K176</f>
        <v>0</v>
      </c>
      <c r="DM148" s="84">
        <f t="shared" ref="DM148:DM157" si="39">DH148*L176</f>
        <v>0</v>
      </c>
      <c r="DN148" s="84"/>
      <c r="DO148" s="84"/>
      <c r="DP148" s="84"/>
      <c r="DQ148" s="84"/>
    </row>
    <row r="149" spans="1:121" ht="15" customHeight="1">
      <c r="A149" s="263" t="s">
        <v>101</v>
      </c>
      <c r="B149" s="264"/>
      <c r="C149" s="264"/>
      <c r="D149" s="264"/>
      <c r="E149" s="265"/>
      <c r="F149" s="6"/>
      <c r="G149" s="6"/>
      <c r="H149" s="6"/>
      <c r="I149" s="7"/>
      <c r="J149" s="299" t="str">
        <f>J77</f>
        <v>PURCHASER REFERENCE:</v>
      </c>
      <c r="K149" s="298"/>
      <c r="L149" s="299" t="str">
        <f>L77</f>
        <v>FURNACE TAG NO.</v>
      </c>
      <c r="M149" s="298"/>
      <c r="CA149" t="s">
        <v>291</v>
      </c>
      <c r="CC149" s="192" t="s">
        <v>291</v>
      </c>
      <c r="CD149" s="185">
        <v>0</v>
      </c>
      <c r="CE149" s="189">
        <f t="shared" si="20"/>
        <v>0</v>
      </c>
      <c r="CF149" s="189">
        <f t="shared" si="21"/>
        <v>0</v>
      </c>
      <c r="CG149" s="189">
        <f t="shared" si="22"/>
        <v>0</v>
      </c>
      <c r="CH149" s="189">
        <f t="shared" si="23"/>
        <v>0</v>
      </c>
      <c r="CI149" s="189">
        <f t="shared" si="24"/>
        <v>0</v>
      </c>
      <c r="CJ149" s="189"/>
      <c r="CK149" s="189"/>
      <c r="CL149" s="189"/>
      <c r="CM149" s="189"/>
      <c r="CN149" s="185">
        <v>0</v>
      </c>
      <c r="CO149" s="189">
        <f t="shared" si="25"/>
        <v>0</v>
      </c>
      <c r="CP149" s="189">
        <f t="shared" si="26"/>
        <v>0</v>
      </c>
      <c r="CQ149" s="189">
        <f t="shared" si="27"/>
        <v>0</v>
      </c>
      <c r="CR149" s="189">
        <f t="shared" si="28"/>
        <v>0</v>
      </c>
      <c r="CS149" s="189">
        <f t="shared" si="29"/>
        <v>0</v>
      </c>
      <c r="CT149" s="189"/>
      <c r="CU149" s="189"/>
      <c r="CV149" s="189"/>
      <c r="CW149" s="189"/>
      <c r="CX149" s="187">
        <v>18.0153</v>
      </c>
      <c r="CY149" s="84">
        <f t="shared" si="30"/>
        <v>0</v>
      </c>
      <c r="CZ149" s="84">
        <f t="shared" si="31"/>
        <v>0</v>
      </c>
      <c r="DA149" s="84">
        <f t="shared" si="32"/>
        <v>0</v>
      </c>
      <c r="DB149" s="84">
        <f t="shared" si="33"/>
        <v>0</v>
      </c>
      <c r="DC149" s="84">
        <f t="shared" si="34"/>
        <v>0</v>
      </c>
      <c r="DD149" s="84"/>
      <c r="DE149" s="84"/>
      <c r="DF149" s="84"/>
      <c r="DG149" s="84"/>
      <c r="DH149" s="191">
        <f>CX149/28.9625</f>
        <v>0.62202157962883042</v>
      </c>
      <c r="DI149" s="84">
        <f t="shared" si="35"/>
        <v>0</v>
      </c>
      <c r="DJ149" s="84">
        <f t="shared" si="36"/>
        <v>0</v>
      </c>
      <c r="DK149" s="84">
        <f t="shared" si="37"/>
        <v>0</v>
      </c>
      <c r="DL149" s="84">
        <f t="shared" si="38"/>
        <v>0</v>
      </c>
      <c r="DM149" s="84">
        <f t="shared" si="39"/>
        <v>0</v>
      </c>
      <c r="DN149" s="84"/>
      <c r="DO149" s="84"/>
      <c r="DP149" s="84"/>
      <c r="DQ149" s="84"/>
    </row>
    <row r="150" spans="1:121" ht="15" customHeight="1" thickBot="1">
      <c r="A150" s="266"/>
      <c r="B150" s="267"/>
      <c r="C150" s="267"/>
      <c r="D150" s="267"/>
      <c r="E150" s="268"/>
      <c r="F150" s="3"/>
      <c r="G150" s="3"/>
      <c r="H150" s="3"/>
      <c r="I150" s="4"/>
      <c r="J150" s="329">
        <f>J78</f>
        <v>0</v>
      </c>
      <c r="K150" s="330"/>
      <c r="L150" s="329">
        <f>L78</f>
        <v>0</v>
      </c>
      <c r="M150" s="330"/>
      <c r="CA150" t="s">
        <v>292</v>
      </c>
      <c r="CC150" s="192" t="s">
        <v>292</v>
      </c>
      <c r="CD150" s="185">
        <v>0</v>
      </c>
      <c r="CE150" s="189">
        <f t="shared" si="20"/>
        <v>0</v>
      </c>
      <c r="CF150" s="189">
        <f t="shared" si="21"/>
        <v>0</v>
      </c>
      <c r="CG150" s="189">
        <f t="shared" si="22"/>
        <v>0</v>
      </c>
      <c r="CH150" s="189">
        <f t="shared" si="23"/>
        <v>0</v>
      </c>
      <c r="CI150" s="189">
        <f t="shared" si="24"/>
        <v>0</v>
      </c>
      <c r="CJ150" s="189"/>
      <c r="CK150" s="189"/>
      <c r="CL150" s="189"/>
      <c r="CM150" s="189"/>
      <c r="CN150" s="185">
        <v>0</v>
      </c>
      <c r="CO150" s="189">
        <f t="shared" si="25"/>
        <v>0</v>
      </c>
      <c r="CP150" s="189">
        <f t="shared" si="26"/>
        <v>0</v>
      </c>
      <c r="CQ150" s="189">
        <f t="shared" si="27"/>
        <v>0</v>
      </c>
      <c r="CR150" s="189">
        <f t="shared" si="28"/>
        <v>0</v>
      </c>
      <c r="CS150" s="189">
        <f t="shared" si="29"/>
        <v>0</v>
      </c>
      <c r="CT150" s="189"/>
      <c r="CU150" s="189"/>
      <c r="CV150" s="189"/>
      <c r="CW150" s="189"/>
      <c r="CX150" s="187">
        <v>31.998799999999999</v>
      </c>
      <c r="CY150" s="84">
        <f t="shared" si="30"/>
        <v>0</v>
      </c>
      <c r="CZ150" s="84">
        <f t="shared" si="31"/>
        <v>0</v>
      </c>
      <c r="DA150" s="84">
        <f t="shared" si="32"/>
        <v>0</v>
      </c>
      <c r="DB150" s="84">
        <f t="shared" si="33"/>
        <v>0</v>
      </c>
      <c r="DC150" s="84">
        <f t="shared" si="34"/>
        <v>0</v>
      </c>
      <c r="DD150" s="84"/>
      <c r="DE150" s="84"/>
      <c r="DF150" s="84"/>
      <c r="DG150" s="84"/>
      <c r="DH150" s="191">
        <f>CX150/28.9625</f>
        <v>1.1048355632283124</v>
      </c>
      <c r="DI150" s="84">
        <f t="shared" si="35"/>
        <v>0</v>
      </c>
      <c r="DJ150" s="84">
        <f t="shared" si="36"/>
        <v>0</v>
      </c>
      <c r="DK150" s="84">
        <f t="shared" si="37"/>
        <v>0</v>
      </c>
      <c r="DL150" s="84">
        <f t="shared" si="38"/>
        <v>0</v>
      </c>
      <c r="DM150" s="84">
        <f t="shared" si="39"/>
        <v>0</v>
      </c>
      <c r="DN150" s="84"/>
      <c r="DO150" s="84"/>
      <c r="DP150" s="84"/>
      <c r="DQ150" s="84"/>
    </row>
    <row r="151" spans="1:121" ht="15" customHeight="1">
      <c r="A151" s="252" t="s">
        <v>637</v>
      </c>
      <c r="B151" s="253"/>
      <c r="C151" s="253"/>
      <c r="D151" s="253"/>
      <c r="E151" s="254"/>
      <c r="F151" s="3"/>
      <c r="G151" s="3"/>
      <c r="H151" s="3"/>
      <c r="I151" s="4"/>
      <c r="J151" s="37" t="s">
        <v>13</v>
      </c>
      <c r="K151" s="37" t="s">
        <v>0</v>
      </c>
      <c r="L151" s="39" t="s">
        <v>1</v>
      </c>
      <c r="M151" s="1"/>
      <c r="CA151" t="s">
        <v>293</v>
      </c>
      <c r="CC151" s="192" t="s">
        <v>293</v>
      </c>
      <c r="CD151" s="185">
        <v>0</v>
      </c>
      <c r="CE151" s="189">
        <f t="shared" si="20"/>
        <v>0</v>
      </c>
      <c r="CF151" s="189">
        <f t="shared" si="21"/>
        <v>0</v>
      </c>
      <c r="CG151" s="189">
        <f t="shared" si="22"/>
        <v>0</v>
      </c>
      <c r="CH151" s="189">
        <f t="shared" si="23"/>
        <v>0</v>
      </c>
      <c r="CI151" s="189">
        <f t="shared" si="24"/>
        <v>0</v>
      </c>
      <c r="CJ151" s="189"/>
      <c r="CK151" s="189"/>
      <c r="CL151" s="189"/>
      <c r="CM151" s="189"/>
      <c r="CN151" s="185">
        <v>0</v>
      </c>
      <c r="CO151" s="189">
        <f t="shared" si="25"/>
        <v>0</v>
      </c>
      <c r="CP151" s="189">
        <f t="shared" si="26"/>
        <v>0</v>
      </c>
      <c r="CQ151" s="189">
        <f t="shared" si="27"/>
        <v>0</v>
      </c>
      <c r="CR151" s="189">
        <f t="shared" si="28"/>
        <v>0</v>
      </c>
      <c r="CS151" s="189">
        <f t="shared" si="29"/>
        <v>0</v>
      </c>
      <c r="CT151" s="189"/>
      <c r="CU151" s="189"/>
      <c r="CV151" s="189"/>
      <c r="CW151" s="189"/>
      <c r="CX151" s="187">
        <v>28.013400000000001</v>
      </c>
      <c r="CY151" s="84">
        <f t="shared" si="30"/>
        <v>0</v>
      </c>
      <c r="CZ151" s="84">
        <f t="shared" si="31"/>
        <v>0</v>
      </c>
      <c r="DA151" s="84">
        <f t="shared" si="32"/>
        <v>0</v>
      </c>
      <c r="DB151" s="84">
        <f t="shared" si="33"/>
        <v>0</v>
      </c>
      <c r="DC151" s="84">
        <f t="shared" si="34"/>
        <v>0</v>
      </c>
      <c r="DD151" s="84"/>
      <c r="DE151" s="84"/>
      <c r="DF151" s="84"/>
      <c r="DG151" s="84"/>
      <c r="DH151" s="191">
        <f>CX151/28.9625</f>
        <v>0.96723003884333192</v>
      </c>
      <c r="DI151" s="84">
        <f t="shared" si="35"/>
        <v>0</v>
      </c>
      <c r="DJ151" s="84">
        <f t="shared" si="36"/>
        <v>0</v>
      </c>
      <c r="DK151" s="84">
        <f t="shared" si="37"/>
        <v>0</v>
      </c>
      <c r="DL151" s="84">
        <f t="shared" si="38"/>
        <v>0</v>
      </c>
      <c r="DM151" s="84">
        <f t="shared" si="39"/>
        <v>0</v>
      </c>
      <c r="DN151" s="84"/>
      <c r="DO151" s="84"/>
      <c r="DP151" s="84"/>
      <c r="DQ151" s="84"/>
    </row>
    <row r="152" spans="1:121" ht="45.75" customHeight="1" thickBot="1">
      <c r="A152" s="313" t="s">
        <v>638</v>
      </c>
      <c r="B152" s="314"/>
      <c r="C152" s="314"/>
      <c r="D152" s="314"/>
      <c r="E152" s="315"/>
      <c r="F152" s="5"/>
      <c r="G152" s="5"/>
      <c r="H152" s="63"/>
      <c r="I152" s="52"/>
      <c r="J152" s="173">
        <f>J80</f>
        <v>0</v>
      </c>
      <c r="K152" s="174">
        <f>K80</f>
        <v>0</v>
      </c>
      <c r="L152" s="40" t="s">
        <v>606</v>
      </c>
      <c r="M152" s="2"/>
      <c r="CA152" t="s">
        <v>294</v>
      </c>
      <c r="CC152" s="192" t="s">
        <v>294</v>
      </c>
      <c r="CD152" s="185">
        <v>0</v>
      </c>
      <c r="CE152" s="189">
        <f t="shared" si="20"/>
        <v>0</v>
      </c>
      <c r="CF152" s="189">
        <f t="shared" si="21"/>
        <v>0</v>
      </c>
      <c r="CG152" s="189">
        <f t="shared" si="22"/>
        <v>0</v>
      </c>
      <c r="CH152" s="189">
        <f t="shared" si="23"/>
        <v>0</v>
      </c>
      <c r="CI152" s="189">
        <f t="shared" si="24"/>
        <v>0</v>
      </c>
      <c r="CJ152" s="189"/>
      <c r="CK152" s="189"/>
      <c r="CL152" s="189"/>
      <c r="CM152" s="189"/>
      <c r="CN152" s="185">
        <v>0</v>
      </c>
      <c r="CO152" s="189">
        <f t="shared" si="25"/>
        <v>0</v>
      </c>
      <c r="CP152" s="189">
        <f t="shared" si="26"/>
        <v>0</v>
      </c>
      <c r="CQ152" s="189">
        <f t="shared" si="27"/>
        <v>0</v>
      </c>
      <c r="CR152" s="189">
        <f t="shared" si="28"/>
        <v>0</v>
      </c>
      <c r="CS152" s="189">
        <f t="shared" si="29"/>
        <v>0</v>
      </c>
      <c r="CT152" s="189"/>
      <c r="CU152" s="189"/>
      <c r="CV152" s="189"/>
      <c r="CW152" s="189"/>
      <c r="CX152" s="187">
        <v>64.06</v>
      </c>
      <c r="CY152" s="84">
        <f t="shared" si="30"/>
        <v>0</v>
      </c>
      <c r="CZ152" s="84">
        <f t="shared" si="31"/>
        <v>0</v>
      </c>
      <c r="DA152" s="84">
        <f t="shared" si="32"/>
        <v>0</v>
      </c>
      <c r="DB152" s="84">
        <f t="shared" si="33"/>
        <v>0</v>
      </c>
      <c r="DC152" s="84">
        <f t="shared" si="34"/>
        <v>0</v>
      </c>
      <c r="DD152" s="84"/>
      <c r="DE152" s="84"/>
      <c r="DF152" s="84"/>
      <c r="DG152" s="84"/>
      <c r="DH152" s="191">
        <f>CX152/28.9625</f>
        <v>2.2118256365990505</v>
      </c>
      <c r="DI152" s="84">
        <f t="shared" si="35"/>
        <v>0</v>
      </c>
      <c r="DJ152" s="84">
        <f t="shared" si="36"/>
        <v>0</v>
      </c>
      <c r="DK152" s="84">
        <f t="shared" si="37"/>
        <v>0</v>
      </c>
      <c r="DL152" s="84">
        <f t="shared" si="38"/>
        <v>0</v>
      </c>
      <c r="DM152" s="84">
        <f t="shared" si="39"/>
        <v>0</v>
      </c>
      <c r="DN152" s="84"/>
      <c r="DO152" s="84"/>
      <c r="DP152" s="84"/>
      <c r="DQ152" s="84"/>
    </row>
    <row r="153" spans="1:121" ht="16">
      <c r="A153" s="21"/>
      <c r="B153" s="294" t="s">
        <v>31</v>
      </c>
      <c r="C153" s="294"/>
      <c r="D153" s="294"/>
      <c r="E153" s="294"/>
      <c r="F153" s="294"/>
      <c r="G153" s="294"/>
      <c r="H153" s="294"/>
      <c r="I153" s="294"/>
      <c r="J153" s="294"/>
      <c r="K153" s="294"/>
      <c r="L153" s="295"/>
      <c r="M153" s="14" t="s">
        <v>5</v>
      </c>
      <c r="CA153" t="s">
        <v>295</v>
      </c>
      <c r="CC153" s="192" t="s">
        <v>295</v>
      </c>
      <c r="CD153" s="185">
        <v>588</v>
      </c>
      <c r="CE153" s="189">
        <f t="shared" si="20"/>
        <v>0</v>
      </c>
      <c r="CF153" s="189">
        <f t="shared" si="21"/>
        <v>0</v>
      </c>
      <c r="CG153" s="189">
        <f t="shared" si="22"/>
        <v>0</v>
      </c>
      <c r="CH153" s="189">
        <f t="shared" si="23"/>
        <v>0</v>
      </c>
      <c r="CI153" s="189">
        <f t="shared" si="24"/>
        <v>0</v>
      </c>
      <c r="CJ153" s="189"/>
      <c r="CK153" s="189"/>
      <c r="CL153" s="189"/>
      <c r="CM153" s="189"/>
      <c r="CN153" s="185">
        <v>637</v>
      </c>
      <c r="CO153" s="189">
        <f t="shared" si="25"/>
        <v>0</v>
      </c>
      <c r="CP153" s="189">
        <f t="shared" si="26"/>
        <v>0</v>
      </c>
      <c r="CQ153" s="189">
        <f t="shared" si="27"/>
        <v>0</v>
      </c>
      <c r="CR153" s="189">
        <f t="shared" si="28"/>
        <v>0</v>
      </c>
      <c r="CS153" s="189">
        <f t="shared" si="29"/>
        <v>0</v>
      </c>
      <c r="CT153" s="189"/>
      <c r="CU153" s="189"/>
      <c r="CV153" s="189"/>
      <c r="CW153" s="189"/>
      <c r="CX153" s="187">
        <v>34.08</v>
      </c>
      <c r="CY153" s="84">
        <f t="shared" si="30"/>
        <v>0</v>
      </c>
      <c r="CZ153" s="84">
        <f t="shared" si="31"/>
        <v>0</v>
      </c>
      <c r="DA153" s="84">
        <f t="shared" si="32"/>
        <v>0</v>
      </c>
      <c r="DB153" s="84">
        <f t="shared" si="33"/>
        <v>0</v>
      </c>
      <c r="DC153" s="84">
        <f t="shared" si="34"/>
        <v>0</v>
      </c>
      <c r="DD153" s="84"/>
      <c r="DE153" s="84"/>
      <c r="DF153" s="84"/>
      <c r="DG153" s="84"/>
      <c r="DH153" s="187">
        <v>1.18</v>
      </c>
      <c r="DI153" s="84">
        <f t="shared" si="35"/>
        <v>0</v>
      </c>
      <c r="DJ153" s="84">
        <f t="shared" si="36"/>
        <v>0</v>
      </c>
      <c r="DK153" s="84">
        <f t="shared" si="37"/>
        <v>0</v>
      </c>
      <c r="DL153" s="84">
        <f t="shared" si="38"/>
        <v>0</v>
      </c>
      <c r="DM153" s="84">
        <f t="shared" si="39"/>
        <v>0</v>
      </c>
      <c r="DN153" s="84"/>
      <c r="DO153" s="84"/>
      <c r="DP153" s="84"/>
      <c r="DQ153" s="84"/>
    </row>
    <row r="154" spans="1:121" ht="12.25" customHeight="1">
      <c r="A154" s="17"/>
      <c r="B154" s="97" t="s">
        <v>19</v>
      </c>
      <c r="C154" s="98"/>
      <c r="D154" s="98"/>
      <c r="E154" s="98"/>
      <c r="F154" s="98"/>
      <c r="G154" s="99"/>
      <c r="H154" s="119" t="s">
        <v>299</v>
      </c>
      <c r="I154" s="119" t="s">
        <v>300</v>
      </c>
      <c r="J154" s="119" t="s">
        <v>301</v>
      </c>
      <c r="K154" s="119" t="s">
        <v>302</v>
      </c>
      <c r="L154" s="150" t="s">
        <v>303</v>
      </c>
      <c r="M154" s="225" t="s">
        <v>269</v>
      </c>
      <c r="CA154" t="s">
        <v>7</v>
      </c>
      <c r="CC154" s="192" t="s">
        <v>7</v>
      </c>
      <c r="CD154" s="185">
        <v>321</v>
      </c>
      <c r="CE154" s="189">
        <f t="shared" si="20"/>
        <v>0</v>
      </c>
      <c r="CF154" s="189">
        <f t="shared" si="21"/>
        <v>0</v>
      </c>
      <c r="CG154" s="189">
        <f t="shared" si="22"/>
        <v>0</v>
      </c>
      <c r="CH154" s="189">
        <f t="shared" si="23"/>
        <v>0</v>
      </c>
      <c r="CI154" s="189">
        <f t="shared" si="24"/>
        <v>0</v>
      </c>
      <c r="CJ154" s="189"/>
      <c r="CK154" s="189"/>
      <c r="CL154" s="189"/>
      <c r="CM154" s="189"/>
      <c r="CN154" s="185">
        <v>321</v>
      </c>
      <c r="CO154" s="189">
        <f t="shared" si="25"/>
        <v>0</v>
      </c>
      <c r="CP154" s="189">
        <f t="shared" si="26"/>
        <v>0</v>
      </c>
      <c r="CQ154" s="189">
        <f t="shared" si="27"/>
        <v>0</v>
      </c>
      <c r="CR154" s="189">
        <f t="shared" si="28"/>
        <v>0</v>
      </c>
      <c r="CS154" s="189">
        <f t="shared" si="29"/>
        <v>0</v>
      </c>
      <c r="CT154" s="189"/>
      <c r="CU154" s="189"/>
      <c r="CV154" s="189"/>
      <c r="CW154" s="189"/>
      <c r="CX154" s="187">
        <v>28.01</v>
      </c>
      <c r="CY154" s="84">
        <f t="shared" si="30"/>
        <v>0</v>
      </c>
      <c r="CZ154" s="84">
        <f t="shared" si="31"/>
        <v>0</v>
      </c>
      <c r="DA154" s="84">
        <f t="shared" si="32"/>
        <v>0</v>
      </c>
      <c r="DB154" s="84">
        <f t="shared" si="33"/>
        <v>0</v>
      </c>
      <c r="DC154" s="84">
        <f t="shared" si="34"/>
        <v>0</v>
      </c>
      <c r="DD154" s="84"/>
      <c r="DE154" s="84"/>
      <c r="DF154" s="84"/>
      <c r="DG154" s="84"/>
      <c r="DH154" s="187">
        <v>0.97</v>
      </c>
      <c r="DI154" s="84">
        <f t="shared" si="35"/>
        <v>0</v>
      </c>
      <c r="DJ154" s="84">
        <f t="shared" si="36"/>
        <v>0</v>
      </c>
      <c r="DK154" s="84">
        <f t="shared" si="37"/>
        <v>0</v>
      </c>
      <c r="DL154" s="84">
        <f t="shared" si="38"/>
        <v>0</v>
      </c>
      <c r="DM154" s="84">
        <f t="shared" si="39"/>
        <v>0</v>
      </c>
      <c r="DN154" s="84"/>
      <c r="DO154" s="84"/>
      <c r="DP154" s="84"/>
      <c r="DQ154" s="84"/>
    </row>
    <row r="155" spans="1:121" ht="12.25" customHeight="1">
      <c r="A155" s="18"/>
      <c r="B155" s="12" t="s">
        <v>100</v>
      </c>
      <c r="C155" s="9"/>
      <c r="D155" s="8"/>
      <c r="E155" s="50" t="s">
        <v>116</v>
      </c>
      <c r="F155" s="9"/>
      <c r="G155" s="44" t="s">
        <v>117</v>
      </c>
      <c r="H155" s="200">
        <f>CE158</f>
        <v>0</v>
      </c>
      <c r="I155" s="200">
        <f>CF158</f>
        <v>0</v>
      </c>
      <c r="J155" s="200">
        <f>CG158</f>
        <v>0</v>
      </c>
      <c r="K155" s="200">
        <f>CH158</f>
        <v>0</v>
      </c>
      <c r="L155" s="200">
        <f>CI158</f>
        <v>0</v>
      </c>
      <c r="M155" s="218" t="s">
        <v>269</v>
      </c>
      <c r="CA155" t="s">
        <v>296</v>
      </c>
      <c r="CC155" s="192" t="s">
        <v>296</v>
      </c>
      <c r="CD155" s="185">
        <v>359</v>
      </c>
      <c r="CE155" s="189">
        <f t="shared" si="20"/>
        <v>0</v>
      </c>
      <c r="CF155" s="189">
        <f t="shared" si="21"/>
        <v>0</v>
      </c>
      <c r="CG155" s="189">
        <f t="shared" si="22"/>
        <v>0</v>
      </c>
      <c r="CH155" s="189">
        <f t="shared" si="23"/>
        <v>0</v>
      </c>
      <c r="CI155" s="189">
        <f t="shared" si="24"/>
        <v>0</v>
      </c>
      <c r="CJ155" s="189"/>
      <c r="CK155" s="189"/>
      <c r="CL155" s="189"/>
      <c r="CM155" s="189"/>
      <c r="CN155" s="185">
        <v>434</v>
      </c>
      <c r="CO155" s="189">
        <f t="shared" si="25"/>
        <v>0</v>
      </c>
      <c r="CP155" s="189">
        <f t="shared" si="26"/>
        <v>0</v>
      </c>
      <c r="CQ155" s="189">
        <f t="shared" si="27"/>
        <v>0</v>
      </c>
      <c r="CR155" s="189">
        <f t="shared" si="28"/>
        <v>0</v>
      </c>
      <c r="CS155" s="189">
        <f t="shared" si="29"/>
        <v>0</v>
      </c>
      <c r="CT155" s="189"/>
      <c r="CU155" s="189"/>
      <c r="CV155" s="189"/>
      <c r="CW155" s="189"/>
      <c r="CX155" s="187">
        <v>17.03</v>
      </c>
      <c r="CY155" s="84">
        <f t="shared" si="30"/>
        <v>0</v>
      </c>
      <c r="CZ155" s="84">
        <f t="shared" si="31"/>
        <v>0</v>
      </c>
      <c r="DA155" s="84">
        <f t="shared" si="32"/>
        <v>0</v>
      </c>
      <c r="DB155" s="84">
        <f t="shared" si="33"/>
        <v>0</v>
      </c>
      <c r="DC155" s="84">
        <f t="shared" si="34"/>
        <v>0</v>
      </c>
      <c r="DD155" s="84"/>
      <c r="DE155" s="84"/>
      <c r="DF155" s="84"/>
      <c r="DG155" s="84"/>
      <c r="DH155" s="187">
        <v>0.59</v>
      </c>
      <c r="DI155" s="84">
        <f t="shared" si="35"/>
        <v>0</v>
      </c>
      <c r="DJ155" s="84">
        <f t="shared" si="36"/>
        <v>0</v>
      </c>
      <c r="DK155" s="84">
        <f t="shared" si="37"/>
        <v>0</v>
      </c>
      <c r="DL155" s="84">
        <f t="shared" si="38"/>
        <v>0</v>
      </c>
      <c r="DM155" s="84">
        <f t="shared" si="39"/>
        <v>0</v>
      </c>
      <c r="DN155" s="84"/>
      <c r="DO155" s="84"/>
      <c r="DP155" s="84"/>
      <c r="DQ155" s="84"/>
    </row>
    <row r="156" spans="1:121" ht="12.25" customHeight="1">
      <c r="A156" s="18"/>
      <c r="B156" s="12" t="s">
        <v>100</v>
      </c>
      <c r="C156" s="9"/>
      <c r="D156" s="8"/>
      <c r="E156" s="50" t="s">
        <v>633</v>
      </c>
      <c r="F156" s="9"/>
      <c r="G156" s="44" t="s">
        <v>117</v>
      </c>
      <c r="H156" s="200">
        <f>CO158</f>
        <v>0</v>
      </c>
      <c r="I156" s="200">
        <f>CP158</f>
        <v>0</v>
      </c>
      <c r="J156" s="200">
        <f>CQ158</f>
        <v>0</v>
      </c>
      <c r="K156" s="200">
        <f>CR158</f>
        <v>0</v>
      </c>
      <c r="L156" s="200">
        <f>CS158</f>
        <v>0</v>
      </c>
      <c r="M156" s="218" t="s">
        <v>269</v>
      </c>
      <c r="CA156" t="s">
        <v>297</v>
      </c>
      <c r="CC156" s="192" t="s">
        <v>297</v>
      </c>
      <c r="CD156" s="185">
        <v>274</v>
      </c>
      <c r="CE156" s="189">
        <f t="shared" si="20"/>
        <v>0</v>
      </c>
      <c r="CF156" s="189">
        <f t="shared" si="21"/>
        <v>0</v>
      </c>
      <c r="CG156" s="189">
        <f t="shared" si="22"/>
        <v>0</v>
      </c>
      <c r="CH156" s="189">
        <f t="shared" si="23"/>
        <v>0</v>
      </c>
      <c r="CI156" s="189">
        <f t="shared" si="24"/>
        <v>0</v>
      </c>
      <c r="CJ156" s="189"/>
      <c r="CK156" s="189"/>
      <c r="CL156" s="189"/>
      <c r="CM156" s="189"/>
      <c r="CN156" s="185">
        <v>324</v>
      </c>
      <c r="CO156" s="189">
        <f t="shared" si="25"/>
        <v>0</v>
      </c>
      <c r="CP156" s="189">
        <f t="shared" si="26"/>
        <v>0</v>
      </c>
      <c r="CQ156" s="189">
        <f t="shared" si="27"/>
        <v>0</v>
      </c>
      <c r="CR156" s="189">
        <f t="shared" si="28"/>
        <v>0</v>
      </c>
      <c r="CS156" s="189">
        <f t="shared" si="29"/>
        <v>0</v>
      </c>
      <c r="CT156" s="189"/>
      <c r="CU156" s="189"/>
      <c r="CV156" s="189"/>
      <c r="CW156" s="189"/>
      <c r="CX156" s="187">
        <v>2.02</v>
      </c>
      <c r="CY156" s="84">
        <f t="shared" si="30"/>
        <v>0</v>
      </c>
      <c r="CZ156" s="84">
        <f t="shared" si="31"/>
        <v>0</v>
      </c>
      <c r="DA156" s="84">
        <f t="shared" si="32"/>
        <v>0</v>
      </c>
      <c r="DB156" s="84">
        <f t="shared" si="33"/>
        <v>0</v>
      </c>
      <c r="DC156" s="84">
        <f t="shared" si="34"/>
        <v>0</v>
      </c>
      <c r="DD156" s="84"/>
      <c r="DE156" s="84"/>
      <c r="DF156" s="84"/>
      <c r="DG156" s="84"/>
      <c r="DH156" s="187">
        <v>7.0000000000000007E-2</v>
      </c>
      <c r="DI156" s="84">
        <f t="shared" si="35"/>
        <v>0</v>
      </c>
      <c r="DJ156" s="84">
        <f t="shared" si="36"/>
        <v>0</v>
      </c>
      <c r="DK156" s="84">
        <f t="shared" si="37"/>
        <v>0</v>
      </c>
      <c r="DL156" s="84">
        <f t="shared" si="38"/>
        <v>0</v>
      </c>
      <c r="DM156" s="84">
        <f t="shared" si="39"/>
        <v>0</v>
      </c>
      <c r="DN156" s="84"/>
      <c r="DO156" s="84"/>
      <c r="DP156" s="84"/>
      <c r="DQ156" s="84"/>
    </row>
    <row r="157" spans="1:121" ht="12.25" customHeight="1">
      <c r="A157" s="18"/>
      <c r="B157" s="12" t="s">
        <v>88</v>
      </c>
      <c r="C157" s="9"/>
      <c r="D157" s="9"/>
      <c r="E157" s="9"/>
      <c r="F157" s="9"/>
      <c r="G157" s="34"/>
      <c r="H157" s="201">
        <f>DI158</f>
        <v>0</v>
      </c>
      <c r="I157" s="201">
        <f>DJ158</f>
        <v>0</v>
      </c>
      <c r="J157" s="201">
        <f>DK158</f>
        <v>0</v>
      </c>
      <c r="K157" s="201">
        <f>DL158</f>
        <v>0</v>
      </c>
      <c r="L157" s="201">
        <f>DM158</f>
        <v>0</v>
      </c>
      <c r="M157" s="218" t="s">
        <v>269</v>
      </c>
      <c r="CA157" t="s">
        <v>298</v>
      </c>
      <c r="CC157" s="192" t="s">
        <v>298</v>
      </c>
      <c r="CD157" s="185">
        <v>0</v>
      </c>
      <c r="CE157" s="189">
        <f t="shared" si="20"/>
        <v>0</v>
      </c>
      <c r="CF157" s="189">
        <f t="shared" si="21"/>
        <v>0</v>
      </c>
      <c r="CG157" s="189">
        <f t="shared" si="22"/>
        <v>0</v>
      </c>
      <c r="CH157" s="189">
        <f t="shared" si="23"/>
        <v>0</v>
      </c>
      <c r="CI157" s="189">
        <f t="shared" si="24"/>
        <v>0</v>
      </c>
      <c r="CJ157" s="189"/>
      <c r="CK157" s="189"/>
      <c r="CL157" s="189"/>
      <c r="CM157" s="189"/>
      <c r="CN157" s="185">
        <v>0</v>
      </c>
      <c r="CO157" s="189">
        <f t="shared" si="25"/>
        <v>0</v>
      </c>
      <c r="CP157" s="189">
        <f t="shared" si="26"/>
        <v>0</v>
      </c>
      <c r="CQ157" s="189">
        <f t="shared" si="27"/>
        <v>0</v>
      </c>
      <c r="CR157" s="189">
        <f t="shared" si="28"/>
        <v>0</v>
      </c>
      <c r="CS157" s="189">
        <f t="shared" si="29"/>
        <v>0</v>
      </c>
      <c r="CT157" s="189"/>
      <c r="CU157" s="189"/>
      <c r="CV157" s="189"/>
      <c r="CW157" s="189"/>
      <c r="CX157" s="187">
        <v>39.948</v>
      </c>
      <c r="CY157" s="84">
        <f t="shared" si="30"/>
        <v>0</v>
      </c>
      <c r="CZ157" s="84">
        <f t="shared" si="31"/>
        <v>0</v>
      </c>
      <c r="DA157" s="84">
        <f t="shared" si="32"/>
        <v>0</v>
      </c>
      <c r="DB157" s="84">
        <f t="shared" si="33"/>
        <v>0</v>
      </c>
      <c r="DC157" s="84">
        <f t="shared" si="34"/>
        <v>0</v>
      </c>
      <c r="DD157" s="84"/>
      <c r="DE157" s="84"/>
      <c r="DF157" s="84"/>
      <c r="DG157" s="84"/>
      <c r="DH157" s="187">
        <v>0</v>
      </c>
      <c r="DI157" s="84">
        <f t="shared" si="35"/>
        <v>0</v>
      </c>
      <c r="DJ157" s="84">
        <f t="shared" si="36"/>
        <v>0</v>
      </c>
      <c r="DK157" s="84">
        <f t="shared" si="37"/>
        <v>0</v>
      </c>
      <c r="DL157" s="84">
        <f t="shared" si="38"/>
        <v>0</v>
      </c>
      <c r="DM157" s="84">
        <f t="shared" si="39"/>
        <v>0</v>
      </c>
      <c r="DN157" s="84"/>
      <c r="DO157" s="84"/>
      <c r="DP157" s="84"/>
      <c r="DQ157" s="84"/>
    </row>
    <row r="158" spans="1:121" ht="12.25" customHeight="1">
      <c r="A158" s="18"/>
      <c r="B158" s="12" t="s">
        <v>9</v>
      </c>
      <c r="C158" s="9"/>
      <c r="D158" s="9"/>
      <c r="E158" s="9"/>
      <c r="F158" s="9"/>
      <c r="G158" s="34"/>
      <c r="H158" s="202">
        <f>CY158</f>
        <v>0</v>
      </c>
      <c r="I158" s="202">
        <f>CZ158</f>
        <v>0</v>
      </c>
      <c r="J158" s="202">
        <f>DA158</f>
        <v>0</v>
      </c>
      <c r="K158" s="202">
        <f>DB158</f>
        <v>0</v>
      </c>
      <c r="L158" s="202">
        <f>DC158</f>
        <v>0</v>
      </c>
      <c r="M158" s="218" t="s">
        <v>269</v>
      </c>
      <c r="CC158" s="198" t="s">
        <v>11</v>
      </c>
      <c r="CD158" s="199">
        <f t="shared" ref="CD158:CI158" si="40">SUM(CD122:CD157)</f>
        <v>41534</v>
      </c>
      <c r="CE158" s="199">
        <f t="shared" si="40"/>
        <v>0</v>
      </c>
      <c r="CF158" s="199">
        <f t="shared" si="40"/>
        <v>0</v>
      </c>
      <c r="CG158" s="199">
        <f t="shared" si="40"/>
        <v>0</v>
      </c>
      <c r="CH158" s="199">
        <f t="shared" si="40"/>
        <v>0</v>
      </c>
      <c r="CI158" s="199">
        <f t="shared" si="40"/>
        <v>0</v>
      </c>
      <c r="CJ158" s="187"/>
      <c r="CK158" s="187"/>
      <c r="CL158" s="187"/>
      <c r="CM158" s="187"/>
      <c r="CN158" s="199">
        <f t="shared" ref="CN158:CS158" si="41">SUM(CN122:CN157)</f>
        <v>44669</v>
      </c>
      <c r="CO158" s="199">
        <f t="shared" si="41"/>
        <v>0</v>
      </c>
      <c r="CP158" s="199">
        <f t="shared" si="41"/>
        <v>0</v>
      </c>
      <c r="CQ158" s="199">
        <f t="shared" si="41"/>
        <v>0</v>
      </c>
      <c r="CR158" s="199">
        <f t="shared" si="41"/>
        <v>0</v>
      </c>
      <c r="CS158" s="199">
        <f t="shared" si="41"/>
        <v>0</v>
      </c>
      <c r="CT158" s="187"/>
      <c r="CU158" s="187"/>
      <c r="CV158" s="187"/>
      <c r="CW158" s="187"/>
      <c r="CX158" s="199">
        <f t="shared" ref="CX158:DC158" si="42">SUM(CX122:CX157)</f>
        <v>1076.9131000000002</v>
      </c>
      <c r="CY158" s="199">
        <f t="shared" si="42"/>
        <v>0</v>
      </c>
      <c r="CZ158" s="199">
        <f t="shared" si="42"/>
        <v>0</v>
      </c>
      <c r="DA158" s="199">
        <f t="shared" si="42"/>
        <v>0</v>
      </c>
      <c r="DB158" s="199">
        <f t="shared" si="42"/>
        <v>0</v>
      </c>
      <c r="DC158" s="199">
        <f t="shared" si="42"/>
        <v>0</v>
      </c>
      <c r="DD158" s="187"/>
      <c r="DE158" s="187"/>
      <c r="DF158" s="187"/>
      <c r="DG158" s="187"/>
      <c r="DH158" s="199">
        <f t="shared" ref="DH158:DM158" si="43">SUM(DH122:DH157)</f>
        <v>36.225463962019859</v>
      </c>
      <c r="DI158" s="199">
        <f t="shared" si="43"/>
        <v>0</v>
      </c>
      <c r="DJ158" s="199">
        <f t="shared" si="43"/>
        <v>0</v>
      </c>
      <c r="DK158" s="199">
        <f t="shared" si="43"/>
        <v>0</v>
      </c>
      <c r="DL158" s="199">
        <f t="shared" si="43"/>
        <v>0</v>
      </c>
      <c r="DM158" s="199">
        <f t="shared" si="43"/>
        <v>0</v>
      </c>
      <c r="DN158" s="187"/>
      <c r="DO158" s="187"/>
      <c r="DP158" s="187"/>
      <c r="DQ158" s="187"/>
    </row>
    <row r="159" spans="1:121" ht="12.25" customHeight="1">
      <c r="A159" s="18"/>
      <c r="B159" s="12" t="s">
        <v>43</v>
      </c>
      <c r="C159" s="9"/>
      <c r="D159" s="9"/>
      <c r="E159" s="9"/>
      <c r="F159" s="9"/>
      <c r="G159" s="44" t="s">
        <v>38</v>
      </c>
      <c r="H159" s="118"/>
      <c r="I159" s="118"/>
      <c r="J159" s="118"/>
      <c r="K159" s="118"/>
      <c r="L159" s="118"/>
      <c r="M159" s="218" t="s">
        <v>269</v>
      </c>
    </row>
    <row r="160" spans="1:121" ht="12.25" customHeight="1">
      <c r="A160" s="18"/>
      <c r="B160" s="12" t="s">
        <v>44</v>
      </c>
      <c r="C160" s="9"/>
      <c r="D160" s="9"/>
      <c r="E160" s="9"/>
      <c r="F160" s="9"/>
      <c r="G160" s="44" t="s">
        <v>76</v>
      </c>
      <c r="H160" s="118"/>
      <c r="I160" s="118"/>
      <c r="J160" s="118"/>
      <c r="K160" s="118"/>
      <c r="L160" s="152"/>
      <c r="M160" s="218" t="s">
        <v>269</v>
      </c>
    </row>
    <row r="161" spans="1:13" ht="12.25" customHeight="1">
      <c r="A161" s="18"/>
      <c r="B161" s="12" t="s">
        <v>46</v>
      </c>
      <c r="C161" s="9"/>
      <c r="D161" s="9"/>
      <c r="E161" s="9"/>
      <c r="F161" s="9"/>
      <c r="G161" s="44"/>
      <c r="H161" s="123"/>
      <c r="I161" s="123"/>
      <c r="J161" s="123"/>
      <c r="K161" s="123"/>
      <c r="L161" s="153"/>
      <c r="M161" s="218" t="s">
        <v>269</v>
      </c>
    </row>
    <row r="162" spans="1:13" ht="12.25" customHeight="1">
      <c r="A162" s="18"/>
      <c r="B162" s="114"/>
      <c r="C162" s="115" t="s">
        <v>277</v>
      </c>
      <c r="D162" s="116"/>
      <c r="E162" s="115"/>
      <c r="F162" s="116"/>
      <c r="G162" s="117" t="s">
        <v>45</v>
      </c>
      <c r="H162" s="193"/>
      <c r="I162" s="193"/>
      <c r="J162" s="193"/>
      <c r="K162" s="193"/>
      <c r="L162" s="194"/>
      <c r="M162" s="218" t="s">
        <v>269</v>
      </c>
    </row>
    <row r="163" spans="1:13" ht="12.25" customHeight="1">
      <c r="A163" s="18"/>
      <c r="B163" s="114"/>
      <c r="C163" s="115" t="s">
        <v>278</v>
      </c>
      <c r="D163" s="116"/>
      <c r="E163" s="115"/>
      <c r="F163" s="116"/>
      <c r="G163" s="117" t="s">
        <v>45</v>
      </c>
      <c r="H163" s="193"/>
      <c r="I163" s="193"/>
      <c r="J163" s="193"/>
      <c r="K163" s="193"/>
      <c r="L163" s="194"/>
      <c r="M163" s="218" t="s">
        <v>269</v>
      </c>
    </row>
    <row r="164" spans="1:13" ht="12.25" customHeight="1">
      <c r="A164" s="18"/>
      <c r="B164" s="114"/>
      <c r="C164" s="115" t="s">
        <v>279</v>
      </c>
      <c r="D164" s="116"/>
      <c r="E164" s="115"/>
      <c r="F164" s="116"/>
      <c r="G164" s="117" t="s">
        <v>45</v>
      </c>
      <c r="H164" s="193"/>
      <c r="I164" s="193"/>
      <c r="J164" s="193"/>
      <c r="K164" s="193"/>
      <c r="L164" s="194"/>
      <c r="M164" s="218" t="s">
        <v>269</v>
      </c>
    </row>
    <row r="165" spans="1:13" ht="12.25" customHeight="1">
      <c r="A165" s="18"/>
      <c r="B165" s="114"/>
      <c r="C165" s="115" t="s">
        <v>280</v>
      </c>
      <c r="D165" s="116"/>
      <c r="E165" s="115"/>
      <c r="F165" s="116"/>
      <c r="G165" s="117" t="s">
        <v>45</v>
      </c>
      <c r="H165" s="193"/>
      <c r="I165" s="193"/>
      <c r="J165" s="193"/>
      <c r="K165" s="193"/>
      <c r="L165" s="194"/>
      <c r="M165" s="218" t="s">
        <v>269</v>
      </c>
    </row>
    <row r="166" spans="1:13" ht="12.25" customHeight="1">
      <c r="A166" s="18"/>
      <c r="B166" s="114"/>
      <c r="C166" s="115" t="s">
        <v>281</v>
      </c>
      <c r="D166" s="116"/>
      <c r="E166" s="115"/>
      <c r="F166" s="116"/>
      <c r="G166" s="117" t="s">
        <v>45</v>
      </c>
      <c r="H166" s="193"/>
      <c r="I166" s="193"/>
      <c r="J166" s="193"/>
      <c r="K166" s="193"/>
      <c r="L166" s="194"/>
      <c r="M166" s="218" t="s">
        <v>269</v>
      </c>
    </row>
    <row r="167" spans="1:13" ht="12.25" customHeight="1">
      <c r="A167" s="18"/>
      <c r="B167" s="114"/>
      <c r="C167" s="115" t="s">
        <v>282</v>
      </c>
      <c r="D167" s="116"/>
      <c r="E167" s="115"/>
      <c r="F167" s="116"/>
      <c r="G167" s="117" t="s">
        <v>45</v>
      </c>
      <c r="H167" s="193"/>
      <c r="I167" s="193"/>
      <c r="J167" s="193"/>
      <c r="K167" s="193"/>
      <c r="L167" s="194"/>
      <c r="M167" s="218" t="s">
        <v>269</v>
      </c>
    </row>
    <row r="168" spans="1:13" ht="12.25" customHeight="1">
      <c r="A168" s="18"/>
      <c r="B168" s="114"/>
      <c r="C168" s="115" t="s">
        <v>283</v>
      </c>
      <c r="D168" s="116"/>
      <c r="E168" s="115"/>
      <c r="F168" s="116"/>
      <c r="G168" s="117" t="s">
        <v>45</v>
      </c>
      <c r="H168" s="193"/>
      <c r="I168" s="193"/>
      <c r="J168" s="193"/>
      <c r="K168" s="193"/>
      <c r="L168" s="194"/>
      <c r="M168" s="218" t="s">
        <v>269</v>
      </c>
    </row>
    <row r="169" spans="1:13" ht="12.25" customHeight="1">
      <c r="A169" s="18"/>
      <c r="B169" s="114"/>
      <c r="C169" s="115" t="s">
        <v>284</v>
      </c>
      <c r="D169" s="116"/>
      <c r="E169" s="115"/>
      <c r="F169" s="116"/>
      <c r="G169" s="117" t="s">
        <v>45</v>
      </c>
      <c r="H169" s="193"/>
      <c r="I169" s="193"/>
      <c r="J169" s="193"/>
      <c r="K169" s="193"/>
      <c r="L169" s="194"/>
      <c r="M169" s="218" t="s">
        <v>269</v>
      </c>
    </row>
    <row r="170" spans="1:13" ht="12.25" customHeight="1">
      <c r="A170" s="18"/>
      <c r="B170" s="114"/>
      <c r="C170" s="115" t="s">
        <v>285</v>
      </c>
      <c r="D170" s="116"/>
      <c r="E170" s="115"/>
      <c r="F170" s="116"/>
      <c r="G170" s="117" t="s">
        <v>45</v>
      </c>
      <c r="H170" s="193"/>
      <c r="I170" s="193"/>
      <c r="J170" s="193"/>
      <c r="K170" s="193"/>
      <c r="L170" s="194"/>
      <c r="M170" s="218" t="s">
        <v>269</v>
      </c>
    </row>
    <row r="171" spans="1:13" ht="12.25" customHeight="1">
      <c r="A171" s="18"/>
      <c r="B171" s="114"/>
      <c r="C171" s="115" t="s">
        <v>286</v>
      </c>
      <c r="D171" s="116"/>
      <c r="E171" s="115"/>
      <c r="F171" s="116"/>
      <c r="G171" s="117" t="s">
        <v>45</v>
      </c>
      <c r="H171" s="193"/>
      <c r="I171" s="193"/>
      <c r="J171" s="193"/>
      <c r="K171" s="193"/>
      <c r="L171" s="194"/>
      <c r="M171" s="218" t="s">
        <v>269</v>
      </c>
    </row>
    <row r="172" spans="1:13" ht="12.25" customHeight="1">
      <c r="A172" s="18"/>
      <c r="B172" s="114"/>
      <c r="C172" s="115" t="s">
        <v>287</v>
      </c>
      <c r="D172" s="116"/>
      <c r="E172" s="115"/>
      <c r="F172" s="116"/>
      <c r="G172" s="117" t="s">
        <v>45</v>
      </c>
      <c r="H172" s="193"/>
      <c r="I172" s="193"/>
      <c r="J172" s="193"/>
      <c r="K172" s="193"/>
      <c r="L172" s="194"/>
      <c r="M172" s="218" t="s">
        <v>269</v>
      </c>
    </row>
    <row r="173" spans="1:13" ht="12.25" customHeight="1">
      <c r="A173" s="18"/>
      <c r="B173" s="114"/>
      <c r="C173" s="115" t="s">
        <v>288</v>
      </c>
      <c r="D173" s="116"/>
      <c r="E173" s="115"/>
      <c r="F173" s="116"/>
      <c r="G173" s="117" t="s">
        <v>45</v>
      </c>
      <c r="H173" s="193"/>
      <c r="I173" s="193"/>
      <c r="J173" s="193"/>
      <c r="K173" s="193"/>
      <c r="L173" s="194"/>
      <c r="M173" s="218" t="s">
        <v>269</v>
      </c>
    </row>
    <row r="174" spans="1:13" ht="12.25" customHeight="1">
      <c r="A174" s="18"/>
      <c r="B174" s="114"/>
      <c r="C174" s="115" t="s">
        <v>635</v>
      </c>
      <c r="D174" s="116"/>
      <c r="E174" s="115"/>
      <c r="F174" s="116"/>
      <c r="G174" s="117" t="s">
        <v>45</v>
      </c>
      <c r="H174" s="193"/>
      <c r="I174" s="193"/>
      <c r="J174" s="193"/>
      <c r="K174" s="193"/>
      <c r="L174" s="194"/>
      <c r="M174" s="218" t="s">
        <v>269</v>
      </c>
    </row>
    <row r="175" spans="1:13" ht="12.25" customHeight="1">
      <c r="A175" s="18"/>
      <c r="B175" s="114"/>
      <c r="C175" s="115" t="s">
        <v>289</v>
      </c>
      <c r="D175" s="116"/>
      <c r="E175" s="115"/>
      <c r="F175" s="116"/>
      <c r="G175" s="117" t="s">
        <v>45</v>
      </c>
      <c r="H175" s="193"/>
      <c r="I175" s="193"/>
      <c r="J175" s="193"/>
      <c r="K175" s="193"/>
      <c r="L175" s="194"/>
      <c r="M175" s="218" t="s">
        <v>269</v>
      </c>
    </row>
    <row r="176" spans="1:13" ht="12.25" customHeight="1">
      <c r="A176" s="18"/>
      <c r="B176" s="114"/>
      <c r="C176" s="115" t="s">
        <v>290</v>
      </c>
      <c r="D176" s="116"/>
      <c r="E176" s="115"/>
      <c r="F176" s="116"/>
      <c r="G176" s="117" t="s">
        <v>45</v>
      </c>
      <c r="H176" s="193"/>
      <c r="I176" s="193"/>
      <c r="J176" s="193"/>
      <c r="K176" s="193"/>
      <c r="L176" s="194"/>
      <c r="M176" s="218" t="s">
        <v>269</v>
      </c>
    </row>
    <row r="177" spans="1:13" ht="12.25" customHeight="1">
      <c r="A177" s="18"/>
      <c r="B177" s="114"/>
      <c r="C177" s="115" t="s">
        <v>291</v>
      </c>
      <c r="D177" s="116"/>
      <c r="E177" s="115"/>
      <c r="F177" s="116"/>
      <c r="G177" s="117" t="s">
        <v>45</v>
      </c>
      <c r="H177" s="193"/>
      <c r="I177" s="193"/>
      <c r="J177" s="193"/>
      <c r="K177" s="193"/>
      <c r="L177" s="194"/>
      <c r="M177" s="218" t="s">
        <v>269</v>
      </c>
    </row>
    <row r="178" spans="1:13" ht="12.25" customHeight="1">
      <c r="A178" s="18"/>
      <c r="B178" s="114"/>
      <c r="C178" s="115" t="s">
        <v>292</v>
      </c>
      <c r="D178" s="116"/>
      <c r="E178" s="115"/>
      <c r="F178" s="116"/>
      <c r="G178" s="117" t="s">
        <v>45</v>
      </c>
      <c r="H178" s="193"/>
      <c r="I178" s="193"/>
      <c r="J178" s="193"/>
      <c r="K178" s="193"/>
      <c r="L178" s="194"/>
      <c r="M178" s="218" t="s">
        <v>269</v>
      </c>
    </row>
    <row r="179" spans="1:13" ht="12.25" customHeight="1">
      <c r="A179" s="18"/>
      <c r="B179" s="114"/>
      <c r="C179" s="115" t="s">
        <v>293</v>
      </c>
      <c r="D179" s="116"/>
      <c r="E179" s="115"/>
      <c r="F179" s="116"/>
      <c r="G179" s="117" t="s">
        <v>45</v>
      </c>
      <c r="H179" s="193"/>
      <c r="I179" s="193"/>
      <c r="J179" s="193"/>
      <c r="K179" s="193"/>
      <c r="L179" s="194"/>
      <c r="M179" s="218" t="s">
        <v>269</v>
      </c>
    </row>
    <row r="180" spans="1:13" ht="12.25" customHeight="1">
      <c r="A180" s="18"/>
      <c r="B180" s="114"/>
      <c r="C180" s="115" t="s">
        <v>294</v>
      </c>
      <c r="D180" s="116"/>
      <c r="E180" s="115"/>
      <c r="F180" s="116"/>
      <c r="G180" s="117" t="s">
        <v>45</v>
      </c>
      <c r="H180" s="193"/>
      <c r="I180" s="193"/>
      <c r="J180" s="193"/>
      <c r="K180" s="193"/>
      <c r="L180" s="194"/>
      <c r="M180" s="218" t="s">
        <v>269</v>
      </c>
    </row>
    <row r="181" spans="1:13" ht="12.25" customHeight="1">
      <c r="A181" s="18"/>
      <c r="B181" s="114"/>
      <c r="C181" s="115" t="s">
        <v>295</v>
      </c>
      <c r="D181" s="116"/>
      <c r="E181" s="115"/>
      <c r="F181" s="116"/>
      <c r="G181" s="117" t="s">
        <v>45</v>
      </c>
      <c r="H181" s="193"/>
      <c r="I181" s="193"/>
      <c r="J181" s="193"/>
      <c r="K181" s="193"/>
      <c r="L181" s="194"/>
      <c r="M181" s="218" t="s">
        <v>269</v>
      </c>
    </row>
    <row r="182" spans="1:13" ht="12.25" customHeight="1">
      <c r="A182" s="18"/>
      <c r="B182" s="114"/>
      <c r="C182" s="115" t="s">
        <v>7</v>
      </c>
      <c r="D182" s="116"/>
      <c r="E182" s="115"/>
      <c r="F182" s="116"/>
      <c r="G182" s="117" t="s">
        <v>45</v>
      </c>
      <c r="H182" s="193"/>
      <c r="I182" s="193"/>
      <c r="J182" s="193"/>
      <c r="K182" s="193"/>
      <c r="L182" s="194"/>
      <c r="M182" s="218" t="s">
        <v>269</v>
      </c>
    </row>
    <row r="183" spans="1:13" ht="12.25" customHeight="1">
      <c r="A183" s="18"/>
      <c r="B183" s="114"/>
      <c r="C183" s="115" t="s">
        <v>296</v>
      </c>
      <c r="D183" s="116"/>
      <c r="E183" s="115"/>
      <c r="F183" s="116"/>
      <c r="G183" s="117" t="s">
        <v>45</v>
      </c>
      <c r="H183" s="193"/>
      <c r="I183" s="193"/>
      <c r="J183" s="193"/>
      <c r="K183" s="193"/>
      <c r="L183" s="194"/>
      <c r="M183" s="218" t="s">
        <v>269</v>
      </c>
    </row>
    <row r="184" spans="1:13" ht="12.25" customHeight="1">
      <c r="A184" s="18"/>
      <c r="B184" s="114"/>
      <c r="C184" s="115" t="s">
        <v>297</v>
      </c>
      <c r="D184" s="116"/>
      <c r="E184" s="115"/>
      <c r="F184" s="116"/>
      <c r="G184" s="117" t="s">
        <v>45</v>
      </c>
      <c r="H184" s="193"/>
      <c r="I184" s="193"/>
      <c r="J184" s="193"/>
      <c r="K184" s="193"/>
      <c r="L184" s="194"/>
      <c r="M184" s="218" t="s">
        <v>269</v>
      </c>
    </row>
    <row r="185" spans="1:13" ht="12.25" customHeight="1">
      <c r="A185" s="18"/>
      <c r="B185" s="114"/>
      <c r="C185" s="115" t="s">
        <v>298</v>
      </c>
      <c r="D185" s="116"/>
      <c r="E185" s="115"/>
      <c r="F185" s="116"/>
      <c r="G185" s="126" t="s">
        <v>45</v>
      </c>
      <c r="H185" s="193"/>
      <c r="I185" s="193"/>
      <c r="J185" s="193"/>
      <c r="K185" s="193"/>
      <c r="L185" s="194"/>
      <c r="M185" s="218" t="s">
        <v>269</v>
      </c>
    </row>
    <row r="186" spans="1:13" ht="12.25" customHeight="1">
      <c r="A186" s="18"/>
      <c r="B186" s="114"/>
      <c r="C186" s="115"/>
      <c r="D186" s="116"/>
      <c r="E186" s="115"/>
      <c r="F186" s="116"/>
      <c r="G186" s="125" t="s">
        <v>11</v>
      </c>
      <c r="H186" s="195">
        <f>SUM(H162:H185)</f>
        <v>0</v>
      </c>
      <c r="I186" s="196">
        <f>SUM(I162:I185)</f>
        <v>0</v>
      </c>
      <c r="J186" s="196">
        <f>SUM(J162:J185)</f>
        <v>0</v>
      </c>
      <c r="K186" s="196">
        <f>SUM(K162:K185)</f>
        <v>0</v>
      </c>
      <c r="L186" s="197">
        <f>SUM(L162:L185)</f>
        <v>0</v>
      </c>
      <c r="M186" s="226"/>
    </row>
    <row r="187" spans="1:13" ht="12.25" customHeight="1">
      <c r="A187" s="103"/>
      <c r="B187" s="15"/>
      <c r="C187" s="16"/>
      <c r="D187" s="19"/>
      <c r="E187" s="16"/>
      <c r="F187" s="23"/>
      <c r="G187" s="124"/>
      <c r="H187" s="78"/>
      <c r="I187" s="79"/>
      <c r="J187" s="79"/>
      <c r="K187" s="79"/>
      <c r="L187" s="79"/>
      <c r="M187" s="227"/>
    </row>
    <row r="188" spans="1:13" ht="16">
      <c r="A188" s="336" t="s">
        <v>12</v>
      </c>
      <c r="B188" s="337"/>
      <c r="C188" s="337"/>
      <c r="D188" s="337"/>
      <c r="E188" s="337"/>
      <c r="F188" s="337"/>
      <c r="G188" s="337"/>
      <c r="H188" s="337"/>
      <c r="I188" s="337"/>
      <c r="J188" s="337"/>
      <c r="K188" s="337"/>
      <c r="L188" s="337"/>
      <c r="M188" s="338"/>
    </row>
    <row r="189" spans="1:13" ht="12.25" customHeight="1">
      <c r="A189" s="17"/>
      <c r="B189" s="97" t="s">
        <v>20</v>
      </c>
      <c r="C189" s="98"/>
      <c r="D189" s="98"/>
      <c r="E189" s="98"/>
      <c r="F189" s="98"/>
      <c r="G189" s="100"/>
      <c r="H189" s="129" t="s">
        <v>304</v>
      </c>
      <c r="I189" s="129" t="s">
        <v>305</v>
      </c>
      <c r="J189" s="129" t="s">
        <v>306</v>
      </c>
      <c r="K189" s="129" t="s">
        <v>307</v>
      </c>
      <c r="L189" s="139" t="s">
        <v>308</v>
      </c>
      <c r="M189" s="228"/>
    </row>
    <row r="190" spans="1:13" ht="12.25" customHeight="1">
      <c r="A190" s="18"/>
      <c r="B190" s="12" t="s">
        <v>100</v>
      </c>
      <c r="C190" s="9"/>
      <c r="D190" s="9"/>
      <c r="E190" s="50" t="s">
        <v>87</v>
      </c>
      <c r="F190" s="9"/>
      <c r="G190" s="101" t="s">
        <v>81</v>
      </c>
      <c r="H190" s="122"/>
      <c r="I190" s="122"/>
      <c r="J190" s="122"/>
      <c r="K190" s="122"/>
      <c r="L190" s="151"/>
      <c r="M190" s="218" t="s">
        <v>269</v>
      </c>
    </row>
    <row r="191" spans="1:13" ht="12.25" customHeight="1">
      <c r="A191" s="18"/>
      <c r="B191" s="12" t="s">
        <v>60</v>
      </c>
      <c r="C191" s="9"/>
      <c r="D191" s="9"/>
      <c r="E191" s="9"/>
      <c r="F191" s="9"/>
      <c r="G191" s="102"/>
      <c r="H191" s="118"/>
      <c r="I191" s="118"/>
      <c r="J191" s="118"/>
      <c r="K191" s="118"/>
      <c r="L191" s="152"/>
      <c r="M191" s="218" t="s">
        <v>269</v>
      </c>
    </row>
    <row r="192" spans="1:13" ht="12.25" customHeight="1">
      <c r="A192" s="18"/>
      <c r="B192" s="12" t="s">
        <v>89</v>
      </c>
      <c r="C192" s="9"/>
      <c r="D192" s="9"/>
      <c r="E192" s="9"/>
      <c r="F192" s="9"/>
      <c r="G192" s="38"/>
      <c r="H192" s="118"/>
      <c r="I192" s="118"/>
      <c r="J192" s="118"/>
      <c r="K192" s="118"/>
      <c r="L192" s="152"/>
      <c r="M192" s="218" t="s">
        <v>269</v>
      </c>
    </row>
    <row r="193" spans="1:13" ht="12.25" customHeight="1">
      <c r="A193" s="18"/>
      <c r="B193" s="12" t="s">
        <v>90</v>
      </c>
      <c r="C193" s="31"/>
      <c r="D193" s="236"/>
      <c r="E193" s="51" t="s">
        <v>38</v>
      </c>
      <c r="F193" s="9"/>
      <c r="G193" s="44" t="s">
        <v>47</v>
      </c>
      <c r="H193" s="118"/>
      <c r="I193" s="118"/>
      <c r="J193" s="118"/>
      <c r="K193" s="118"/>
      <c r="L193" s="152"/>
      <c r="M193" s="218" t="s">
        <v>269</v>
      </c>
    </row>
    <row r="194" spans="1:13" ht="12.25" customHeight="1">
      <c r="A194" s="18"/>
      <c r="B194" s="12" t="s">
        <v>91</v>
      </c>
      <c r="C194" s="31"/>
      <c r="D194" s="237"/>
      <c r="E194" s="51" t="s">
        <v>38</v>
      </c>
      <c r="F194" s="9"/>
      <c r="G194" s="44" t="s">
        <v>47</v>
      </c>
      <c r="H194" s="118"/>
      <c r="I194" s="118"/>
      <c r="J194" s="118"/>
      <c r="K194" s="118"/>
      <c r="L194" s="152"/>
      <c r="M194" s="218" t="s">
        <v>269</v>
      </c>
    </row>
    <row r="195" spans="1:13" ht="12.25" customHeight="1">
      <c r="A195" s="18"/>
      <c r="B195" s="12" t="s">
        <v>350</v>
      </c>
      <c r="C195" s="31"/>
      <c r="D195" s="238"/>
      <c r="E195" s="51"/>
      <c r="F195" s="9"/>
      <c r="G195" s="44"/>
      <c r="H195" s="118"/>
      <c r="I195" s="118"/>
      <c r="J195" s="118"/>
      <c r="K195" s="118"/>
      <c r="L195" s="152"/>
      <c r="M195" s="218"/>
    </row>
    <row r="196" spans="1:13" ht="12.25" customHeight="1">
      <c r="A196" s="18"/>
      <c r="B196" s="12" t="s">
        <v>48</v>
      </c>
      <c r="C196" s="9"/>
      <c r="D196" s="32"/>
      <c r="E196" s="9"/>
      <c r="F196" s="9"/>
      <c r="G196" s="44" t="s">
        <v>38</v>
      </c>
      <c r="H196" s="118"/>
      <c r="I196" s="118"/>
      <c r="J196" s="118"/>
      <c r="K196" s="118"/>
      <c r="L196" s="152"/>
      <c r="M196" s="218" t="s">
        <v>269</v>
      </c>
    </row>
    <row r="197" spans="1:13" ht="12.25" customHeight="1">
      <c r="A197" s="18"/>
      <c r="B197" s="12" t="s">
        <v>49</v>
      </c>
      <c r="C197" s="9"/>
      <c r="D197" s="9"/>
      <c r="E197" s="9"/>
      <c r="F197" s="9"/>
      <c r="G197" s="44" t="s">
        <v>38</v>
      </c>
      <c r="H197" s="118"/>
      <c r="I197" s="118"/>
      <c r="J197" s="118"/>
      <c r="K197" s="118"/>
      <c r="L197" s="152"/>
      <c r="M197" s="218" t="s">
        <v>269</v>
      </c>
    </row>
    <row r="198" spans="1:13" ht="12.25" customHeight="1">
      <c r="A198" s="18"/>
      <c r="B198" s="12" t="s">
        <v>50</v>
      </c>
      <c r="C198" s="9"/>
      <c r="D198" s="9"/>
      <c r="E198" s="9"/>
      <c r="F198" s="9"/>
      <c r="G198" s="44" t="s">
        <v>38</v>
      </c>
      <c r="H198" s="118"/>
      <c r="I198" s="118"/>
      <c r="J198" s="118"/>
      <c r="K198" s="118"/>
      <c r="L198" s="152"/>
      <c r="M198" s="218" t="s">
        <v>269</v>
      </c>
    </row>
    <row r="199" spans="1:13" ht="12.25" customHeight="1">
      <c r="A199" s="18"/>
      <c r="B199" s="12" t="s">
        <v>43</v>
      </c>
      <c r="C199" s="9"/>
      <c r="D199" s="9"/>
      <c r="E199" s="9"/>
      <c r="F199" s="9"/>
      <c r="G199" s="44" t="s">
        <v>38</v>
      </c>
      <c r="H199" s="118"/>
      <c r="I199" s="118"/>
      <c r="J199" s="118"/>
      <c r="K199" s="118"/>
      <c r="L199" s="152"/>
      <c r="M199" s="218" t="s">
        <v>269</v>
      </c>
    </row>
    <row r="200" spans="1:13" ht="12.25" customHeight="1">
      <c r="A200" s="18"/>
      <c r="B200" s="12" t="s">
        <v>44</v>
      </c>
      <c r="C200" s="9"/>
      <c r="D200" s="9"/>
      <c r="E200" s="9"/>
      <c r="F200" s="9"/>
      <c r="G200" s="44" t="s">
        <v>76</v>
      </c>
      <c r="H200" s="118"/>
      <c r="I200" s="118"/>
      <c r="J200" s="118"/>
      <c r="K200" s="118"/>
      <c r="L200" s="152"/>
      <c r="M200" s="218" t="s">
        <v>269</v>
      </c>
    </row>
    <row r="201" spans="1:13" ht="12.25" customHeight="1">
      <c r="A201" s="18"/>
      <c r="B201" s="12" t="s">
        <v>61</v>
      </c>
      <c r="C201" s="9"/>
      <c r="D201" s="9"/>
      <c r="E201" s="9"/>
      <c r="F201" s="9"/>
      <c r="G201" s="53" t="s">
        <v>62</v>
      </c>
      <c r="H201" s="118"/>
      <c r="I201" s="118"/>
      <c r="J201" s="118"/>
      <c r="K201" s="118"/>
      <c r="L201" s="152"/>
      <c r="M201" s="218" t="s">
        <v>269</v>
      </c>
    </row>
    <row r="202" spans="1:13" ht="12.25" customHeight="1">
      <c r="A202" s="18"/>
      <c r="B202" s="12" t="s">
        <v>51</v>
      </c>
      <c r="C202" s="9"/>
      <c r="D202" s="9"/>
      <c r="E202" s="9"/>
      <c r="F202" s="9"/>
      <c r="G202" s="44" t="s">
        <v>38</v>
      </c>
      <c r="H202" s="118"/>
      <c r="I202" s="118"/>
      <c r="J202" s="118"/>
      <c r="K202" s="118"/>
      <c r="L202" s="152"/>
      <c r="M202" s="218" t="s">
        <v>269</v>
      </c>
    </row>
    <row r="203" spans="1:13" ht="12.25" customHeight="1">
      <c r="A203" s="18"/>
      <c r="B203" s="12" t="s">
        <v>52</v>
      </c>
      <c r="C203" s="9"/>
      <c r="D203" s="9"/>
      <c r="E203" s="9"/>
      <c r="F203" s="9"/>
      <c r="G203" s="44" t="s">
        <v>76</v>
      </c>
      <c r="H203" s="118"/>
      <c r="I203" s="118"/>
      <c r="J203" s="118"/>
      <c r="K203" s="118"/>
      <c r="L203" s="152"/>
      <c r="M203" s="218" t="s">
        <v>269</v>
      </c>
    </row>
    <row r="204" spans="1:13" ht="12.25" customHeight="1">
      <c r="A204" s="18"/>
      <c r="B204" s="12" t="s">
        <v>53</v>
      </c>
      <c r="C204" s="8"/>
      <c r="D204" s="9"/>
      <c r="E204" s="9"/>
      <c r="F204" s="9"/>
      <c r="G204" s="44" t="s">
        <v>82</v>
      </c>
      <c r="H204" s="118"/>
      <c r="I204" s="118"/>
      <c r="J204" s="118"/>
      <c r="K204" s="118"/>
      <c r="L204" s="152"/>
      <c r="M204" s="218" t="s">
        <v>269</v>
      </c>
    </row>
    <row r="205" spans="1:13" ht="12.25" customHeight="1">
      <c r="A205" s="18"/>
      <c r="B205" s="12" t="s">
        <v>55</v>
      </c>
      <c r="C205" s="8"/>
      <c r="D205" s="9"/>
      <c r="E205" s="9"/>
      <c r="F205" s="9"/>
      <c r="G205" s="44"/>
      <c r="H205" s="128"/>
      <c r="I205" s="128"/>
      <c r="J205" s="128"/>
      <c r="K205" s="128"/>
      <c r="L205" s="138"/>
      <c r="M205" s="226"/>
    </row>
    <row r="206" spans="1:13" ht="12.25" customHeight="1">
      <c r="A206" s="18"/>
      <c r="B206" s="114"/>
      <c r="C206" s="115" t="s">
        <v>22</v>
      </c>
      <c r="D206" s="116"/>
      <c r="E206" s="115" t="s">
        <v>102</v>
      </c>
      <c r="F206" s="116"/>
      <c r="G206" s="44" t="s">
        <v>54</v>
      </c>
      <c r="H206" s="118"/>
      <c r="I206" s="118"/>
      <c r="J206" s="118"/>
      <c r="K206" s="118"/>
      <c r="L206" s="152"/>
      <c r="M206" s="218" t="s">
        <v>269</v>
      </c>
    </row>
    <row r="207" spans="1:13" ht="12.25" customHeight="1">
      <c r="A207" s="18"/>
      <c r="B207" s="114"/>
      <c r="C207" s="115" t="s">
        <v>23</v>
      </c>
      <c r="D207" s="116"/>
      <c r="E207" s="115" t="s">
        <v>103</v>
      </c>
      <c r="F207" s="116"/>
      <c r="G207" s="44" t="s">
        <v>54</v>
      </c>
      <c r="H207" s="118"/>
      <c r="I207" s="118"/>
      <c r="J207" s="118"/>
      <c r="K207" s="118"/>
      <c r="L207" s="152"/>
      <c r="M207" s="218" t="s">
        <v>269</v>
      </c>
    </row>
    <row r="208" spans="1:13" ht="12.25" customHeight="1">
      <c r="A208" s="18"/>
      <c r="B208" s="114"/>
      <c r="C208" s="115" t="s">
        <v>24</v>
      </c>
      <c r="D208" s="116"/>
      <c r="E208" s="115" t="s">
        <v>104</v>
      </c>
      <c r="F208" s="116"/>
      <c r="G208" s="44" t="s">
        <v>54</v>
      </c>
      <c r="H208" s="118"/>
      <c r="I208" s="118"/>
      <c r="J208" s="118"/>
      <c r="K208" s="118"/>
      <c r="L208" s="152"/>
      <c r="M208" s="218" t="s">
        <v>269</v>
      </c>
    </row>
    <row r="209" spans="1:13" ht="12.25" customHeight="1">
      <c r="A209" s="18"/>
      <c r="B209" s="114"/>
      <c r="C209" s="115" t="s">
        <v>25</v>
      </c>
      <c r="D209" s="116"/>
      <c r="E209" s="115" t="s">
        <v>105</v>
      </c>
      <c r="F209" s="116"/>
      <c r="G209" s="44" t="s">
        <v>54</v>
      </c>
      <c r="H209" s="118"/>
      <c r="I209" s="118"/>
      <c r="J209" s="118"/>
      <c r="K209" s="118"/>
      <c r="L209" s="152"/>
      <c r="M209" s="218" t="s">
        <v>269</v>
      </c>
    </row>
    <row r="210" spans="1:13" ht="12.25" customHeight="1">
      <c r="A210" s="18"/>
      <c r="B210" s="114"/>
      <c r="C210" s="115" t="s">
        <v>26</v>
      </c>
      <c r="D210" s="116"/>
      <c r="E210" s="115" t="s">
        <v>106</v>
      </c>
      <c r="F210" s="116"/>
      <c r="G210" s="44" t="s">
        <v>54</v>
      </c>
      <c r="H210" s="118"/>
      <c r="I210" s="118"/>
      <c r="J210" s="118"/>
      <c r="K210" s="118"/>
      <c r="L210" s="152"/>
      <c r="M210" s="218" t="s">
        <v>269</v>
      </c>
    </row>
    <row r="211" spans="1:13" ht="12.25" customHeight="1">
      <c r="A211" s="18"/>
      <c r="B211" s="114"/>
      <c r="C211" s="115" t="s">
        <v>27</v>
      </c>
      <c r="D211" s="116"/>
      <c r="E211" s="115"/>
      <c r="F211" s="116"/>
      <c r="G211" s="44" t="s">
        <v>54</v>
      </c>
      <c r="H211" s="118"/>
      <c r="I211" s="118"/>
      <c r="J211" s="118"/>
      <c r="K211" s="118"/>
      <c r="L211" s="152"/>
      <c r="M211" s="218" t="s">
        <v>269</v>
      </c>
    </row>
    <row r="212" spans="1:13" ht="12.25" customHeight="1">
      <c r="A212" s="18"/>
      <c r="B212" s="114"/>
      <c r="C212" s="115" t="s">
        <v>10</v>
      </c>
      <c r="D212" s="116"/>
      <c r="E212" s="115" t="s">
        <v>107</v>
      </c>
      <c r="F212" s="116"/>
      <c r="G212" s="44" t="s">
        <v>54</v>
      </c>
      <c r="H212" s="118"/>
      <c r="I212" s="118"/>
      <c r="J212" s="118"/>
      <c r="K212" s="118"/>
      <c r="L212" s="152"/>
      <c r="M212" s="218" t="s">
        <v>269</v>
      </c>
    </row>
    <row r="213" spans="1:13" ht="12.25" customHeight="1">
      <c r="A213" s="176"/>
      <c r="B213" s="26"/>
      <c r="C213" s="28"/>
      <c r="D213" s="27"/>
      <c r="E213" s="27"/>
      <c r="F213" s="28"/>
      <c r="G213" s="215" t="s">
        <v>11</v>
      </c>
      <c r="H213" s="216">
        <f>SUM(H206:H212)</f>
        <v>0</v>
      </c>
      <c r="I213" s="216">
        <f>SUM(I206:I212)</f>
        <v>0</v>
      </c>
      <c r="J213" s="216">
        <f>SUM(J206:J212)</f>
        <v>0</v>
      </c>
      <c r="K213" s="216">
        <f>SUM(K206:K212)</f>
        <v>0</v>
      </c>
      <c r="L213" s="184">
        <f>SUM(L206:L212)</f>
        <v>0</v>
      </c>
      <c r="M213" s="219" t="s">
        <v>269</v>
      </c>
    </row>
    <row r="214" spans="1:13" ht="12.25" customHeight="1">
      <c r="A214" s="260"/>
      <c r="B214" s="261"/>
      <c r="C214" s="261"/>
      <c r="D214" s="261"/>
      <c r="E214" s="261"/>
      <c r="F214" s="261"/>
      <c r="G214" s="261"/>
      <c r="H214" s="261"/>
      <c r="I214" s="261"/>
      <c r="J214" s="261"/>
      <c r="K214" s="261"/>
      <c r="L214" s="262"/>
      <c r="M214" s="219"/>
    </row>
    <row r="215" spans="1:13" ht="12.25" customHeight="1">
      <c r="A215" s="249" t="s">
        <v>640</v>
      </c>
      <c r="B215" s="250"/>
      <c r="C215" s="250"/>
      <c r="D215" s="250"/>
      <c r="E215" s="250"/>
      <c r="F215" s="250"/>
      <c r="G215" s="250"/>
      <c r="H215" s="250"/>
      <c r="I215" s="250"/>
      <c r="J215" s="250"/>
      <c r="K215" s="250"/>
      <c r="L215" s="251"/>
      <c r="M215" s="219"/>
    </row>
    <row r="216" spans="1:13" ht="12.25" customHeight="1">
      <c r="A216" s="249" t="s">
        <v>639</v>
      </c>
      <c r="B216" s="250"/>
      <c r="C216" s="250"/>
      <c r="D216" s="250"/>
      <c r="E216" s="250"/>
      <c r="F216" s="250"/>
      <c r="G216" s="250"/>
      <c r="H216" s="250"/>
      <c r="I216" s="250"/>
      <c r="J216" s="250"/>
      <c r="K216" s="250"/>
      <c r="L216" s="251"/>
      <c r="M216" s="219"/>
    </row>
    <row r="217" spans="1:13" ht="12.25" customHeight="1">
      <c r="A217" s="308"/>
      <c r="B217" s="309"/>
      <c r="C217" s="309"/>
      <c r="D217" s="309"/>
      <c r="E217" s="309"/>
      <c r="F217" s="309"/>
      <c r="G217" s="309"/>
      <c r="H217" s="309"/>
      <c r="I217" s="309"/>
      <c r="J217" s="309"/>
      <c r="K217" s="309"/>
      <c r="L217" s="310"/>
      <c r="M217" s="219"/>
    </row>
    <row r="218" spans="1:13" ht="12.25" customHeight="1">
      <c r="A218" s="243"/>
      <c r="B218" s="244"/>
      <c r="C218" s="244"/>
      <c r="D218" s="244"/>
      <c r="E218" s="244"/>
      <c r="F218" s="244"/>
      <c r="G218" s="244"/>
      <c r="H218" s="244"/>
      <c r="I218" s="244"/>
      <c r="J218" s="244"/>
      <c r="K218" s="244"/>
      <c r="L218" s="245"/>
      <c r="M218" s="219"/>
    </row>
    <row r="219" spans="1:13" ht="12.25" customHeight="1">
      <c r="A219" s="243"/>
      <c r="B219" s="244"/>
      <c r="C219" s="244"/>
      <c r="D219" s="244"/>
      <c r="E219" s="244"/>
      <c r="F219" s="244"/>
      <c r="G219" s="244"/>
      <c r="H219" s="244"/>
      <c r="I219" s="244"/>
      <c r="J219" s="244"/>
      <c r="K219" s="244"/>
      <c r="L219" s="245"/>
      <c r="M219" s="219"/>
    </row>
    <row r="220" spans="1:13" ht="12.25" customHeight="1">
      <c r="A220" s="243"/>
      <c r="B220" s="244"/>
      <c r="C220" s="244"/>
      <c r="D220" s="244"/>
      <c r="E220" s="244"/>
      <c r="F220" s="244"/>
      <c r="G220" s="244"/>
      <c r="H220" s="244"/>
      <c r="I220" s="244"/>
      <c r="J220" s="244"/>
      <c r="K220" s="244"/>
      <c r="L220" s="245"/>
      <c r="M220" s="219"/>
    </row>
    <row r="221" spans="1:13" ht="12.25" customHeight="1">
      <c r="A221" s="243"/>
      <c r="B221" s="244"/>
      <c r="C221" s="244"/>
      <c r="D221" s="244"/>
      <c r="E221" s="244"/>
      <c r="F221" s="244"/>
      <c r="G221" s="244"/>
      <c r="H221" s="244"/>
      <c r="I221" s="244"/>
      <c r="J221" s="244"/>
      <c r="K221" s="244"/>
      <c r="L221" s="245"/>
      <c r="M221" s="219"/>
    </row>
    <row r="222" spans="1:13" ht="12.25" customHeight="1">
      <c r="A222" s="243"/>
      <c r="B222" s="244"/>
      <c r="C222" s="244"/>
      <c r="D222" s="244"/>
      <c r="E222" s="244"/>
      <c r="F222" s="244"/>
      <c r="G222" s="244"/>
      <c r="H222" s="244"/>
      <c r="I222" s="244"/>
      <c r="J222" s="244"/>
      <c r="K222" s="244"/>
      <c r="L222" s="245"/>
      <c r="M222" s="219"/>
    </row>
    <row r="223" spans="1:13" ht="12.25" customHeight="1">
      <c r="A223" s="243"/>
      <c r="B223" s="244"/>
      <c r="C223" s="244"/>
      <c r="D223" s="244"/>
      <c r="E223" s="244"/>
      <c r="F223" s="244"/>
      <c r="G223" s="244"/>
      <c r="H223" s="244"/>
      <c r="I223" s="244"/>
      <c r="J223" s="244"/>
      <c r="K223" s="244"/>
      <c r="L223" s="245"/>
      <c r="M223" s="219"/>
    </row>
    <row r="224" spans="1:13" ht="12.25" customHeight="1">
      <c r="A224" s="243"/>
      <c r="B224" s="244"/>
      <c r="C224" s="244"/>
      <c r="D224" s="244"/>
      <c r="E224" s="244"/>
      <c r="F224" s="244"/>
      <c r="G224" s="244"/>
      <c r="H224" s="244"/>
      <c r="I224" s="244"/>
      <c r="J224" s="244"/>
      <c r="K224" s="244"/>
      <c r="L224" s="245"/>
      <c r="M224" s="219"/>
    </row>
    <row r="225" spans="1:13" ht="12.25" customHeight="1">
      <c r="A225" s="243"/>
      <c r="B225" s="244"/>
      <c r="C225" s="244"/>
      <c r="D225" s="244"/>
      <c r="E225" s="244"/>
      <c r="F225" s="244"/>
      <c r="G225" s="244"/>
      <c r="H225" s="244"/>
      <c r="I225" s="244"/>
      <c r="J225" s="244"/>
      <c r="K225" s="244"/>
      <c r="L225" s="245"/>
      <c r="M225" s="219"/>
    </row>
    <row r="226" spans="1:13" ht="12.25" customHeight="1">
      <c r="A226" s="243"/>
      <c r="B226" s="244"/>
      <c r="C226" s="244"/>
      <c r="D226" s="244"/>
      <c r="E226" s="244"/>
      <c r="F226" s="244"/>
      <c r="G226" s="244"/>
      <c r="H226" s="244"/>
      <c r="I226" s="244"/>
      <c r="J226" s="244"/>
      <c r="K226" s="244"/>
      <c r="L226" s="245"/>
      <c r="M226" s="219"/>
    </row>
    <row r="227" spans="1:13" ht="12.25" customHeight="1">
      <c r="A227" s="243"/>
      <c r="B227" s="244"/>
      <c r="C227" s="244"/>
      <c r="D227" s="244"/>
      <c r="E227" s="244"/>
      <c r="F227" s="244"/>
      <c r="G227" s="244"/>
      <c r="H227" s="244"/>
      <c r="I227" s="244"/>
      <c r="J227" s="244"/>
      <c r="K227" s="244"/>
      <c r="L227" s="245"/>
      <c r="M227" s="219"/>
    </row>
    <row r="228" spans="1:13" ht="12.25" customHeight="1" thickBot="1">
      <c r="A228" s="246"/>
      <c r="B228" s="247"/>
      <c r="C228" s="247"/>
      <c r="D228" s="247"/>
      <c r="E228" s="247"/>
      <c r="F228" s="247"/>
      <c r="G228" s="247"/>
      <c r="H228" s="247"/>
      <c r="I228" s="247"/>
      <c r="J228" s="247"/>
      <c r="K228" s="247"/>
      <c r="L228" s="248"/>
      <c r="M228" s="223"/>
    </row>
    <row r="229" spans="1:13" ht="15" customHeight="1">
      <c r="A229" s="263" t="s">
        <v>101</v>
      </c>
      <c r="B229" s="264"/>
      <c r="C229" s="264"/>
      <c r="D229" s="264"/>
      <c r="E229" s="265"/>
      <c r="F229" s="6"/>
      <c r="G229" s="6"/>
      <c r="H229" s="6"/>
      <c r="I229" s="7"/>
      <c r="J229" s="299" t="str">
        <f>J149</f>
        <v>PURCHASER REFERENCE:</v>
      </c>
      <c r="K229" s="298"/>
      <c r="L229" s="299" t="str">
        <f>L149</f>
        <v>FURNACE TAG NO.</v>
      </c>
      <c r="M229" s="298"/>
    </row>
    <row r="230" spans="1:13" ht="15" customHeight="1" thickBot="1">
      <c r="A230" s="266"/>
      <c r="B230" s="267"/>
      <c r="C230" s="267"/>
      <c r="D230" s="267"/>
      <c r="E230" s="268"/>
      <c r="F230" s="3"/>
      <c r="G230" s="3"/>
      <c r="H230" s="3"/>
      <c r="I230" s="4"/>
      <c r="J230" s="329">
        <f>J150</f>
        <v>0</v>
      </c>
      <c r="K230" s="330"/>
      <c r="L230" s="331">
        <f>L78</f>
        <v>0</v>
      </c>
      <c r="M230" s="332"/>
    </row>
    <row r="231" spans="1:13" ht="24" customHeight="1">
      <c r="A231" s="252" t="s">
        <v>637</v>
      </c>
      <c r="B231" s="253"/>
      <c r="C231" s="253"/>
      <c r="D231" s="253"/>
      <c r="E231" s="254"/>
      <c r="F231" s="3"/>
      <c r="G231" s="3"/>
      <c r="H231" s="3"/>
      <c r="I231" s="4"/>
      <c r="J231" s="37" t="s">
        <v>13</v>
      </c>
      <c r="K231" s="37" t="s">
        <v>0</v>
      </c>
      <c r="L231" s="39" t="s">
        <v>1</v>
      </c>
      <c r="M231" s="1"/>
    </row>
    <row r="232" spans="1:13" ht="36.75" customHeight="1" thickBot="1">
      <c r="A232" s="313" t="s">
        <v>638</v>
      </c>
      <c r="B232" s="314"/>
      <c r="C232" s="314"/>
      <c r="D232" s="314"/>
      <c r="E232" s="315"/>
      <c r="F232" s="5"/>
      <c r="G232" s="5"/>
      <c r="H232" s="63"/>
      <c r="I232" s="52"/>
      <c r="J232" s="175">
        <f>J152</f>
        <v>0</v>
      </c>
      <c r="K232" s="174">
        <f>K152</f>
        <v>0</v>
      </c>
      <c r="L232" s="40" t="s">
        <v>604</v>
      </c>
      <c r="M232" s="154"/>
    </row>
    <row r="233" spans="1:13" ht="16">
      <c r="A233" s="57"/>
      <c r="B233" s="294" t="s">
        <v>30</v>
      </c>
      <c r="C233" s="294"/>
      <c r="D233" s="294"/>
      <c r="E233" s="294"/>
      <c r="F233" s="294"/>
      <c r="G233" s="294"/>
      <c r="H233" s="294"/>
      <c r="I233" s="294"/>
      <c r="J233" s="294"/>
      <c r="K233" s="294"/>
      <c r="L233" s="294"/>
      <c r="M233" s="14" t="s">
        <v>5</v>
      </c>
    </row>
    <row r="234" spans="1:13" ht="13.25" customHeight="1">
      <c r="A234" s="17"/>
      <c r="B234" s="269" t="s">
        <v>21</v>
      </c>
      <c r="C234" s="270"/>
      <c r="D234" s="270"/>
      <c r="E234" s="270"/>
      <c r="F234" s="270"/>
      <c r="G234" s="271"/>
      <c r="H234" s="80"/>
      <c r="I234" s="131">
        <f>I84</f>
        <v>0</v>
      </c>
      <c r="J234" s="81">
        <f>J84</f>
        <v>0</v>
      </c>
      <c r="K234" s="81">
        <f>K84</f>
        <v>0</v>
      </c>
      <c r="L234" s="81">
        <f>L84</f>
        <v>0</v>
      </c>
      <c r="M234" s="218" t="s">
        <v>269</v>
      </c>
    </row>
    <row r="235" spans="1:13" ht="13.25" customHeight="1">
      <c r="A235" s="18"/>
      <c r="B235" s="272" t="s">
        <v>69</v>
      </c>
      <c r="C235" s="273"/>
      <c r="D235" s="273"/>
      <c r="E235" s="273"/>
      <c r="F235" s="273"/>
      <c r="G235" s="274"/>
      <c r="H235" s="82">
        <f>H100</f>
        <v>0</v>
      </c>
      <c r="I235" s="132">
        <f>I100</f>
        <v>0</v>
      </c>
      <c r="J235" s="83">
        <f>J100</f>
        <v>0</v>
      </c>
      <c r="K235" s="83">
        <f>K100</f>
        <v>0</v>
      </c>
      <c r="L235" s="83">
        <f>L100</f>
        <v>0</v>
      </c>
      <c r="M235" s="218" t="s">
        <v>269</v>
      </c>
    </row>
    <row r="236" spans="1:13" ht="13.25" customHeight="1">
      <c r="A236" s="20"/>
      <c r="B236" s="12" t="s">
        <v>110</v>
      </c>
      <c r="C236" s="9"/>
      <c r="D236" s="9"/>
      <c r="E236" s="9"/>
      <c r="F236" s="9"/>
      <c r="G236" s="43" t="s">
        <v>38</v>
      </c>
      <c r="H236" s="42"/>
      <c r="I236" s="120"/>
      <c r="J236" s="67"/>
      <c r="K236" s="67"/>
      <c r="L236" s="67"/>
      <c r="M236" s="218" t="s">
        <v>269</v>
      </c>
    </row>
    <row r="237" spans="1:13" ht="13.25" customHeight="1">
      <c r="A237" s="18"/>
      <c r="B237" s="12" t="s">
        <v>109</v>
      </c>
      <c r="C237" s="9"/>
      <c r="D237" s="9"/>
      <c r="E237" s="9"/>
      <c r="F237" s="9"/>
      <c r="G237" s="43" t="s">
        <v>38</v>
      </c>
      <c r="H237" s="42"/>
      <c r="I237" s="120"/>
      <c r="J237" s="67"/>
      <c r="K237" s="67"/>
      <c r="L237" s="67"/>
      <c r="M237" s="218" t="s">
        <v>269</v>
      </c>
    </row>
    <row r="238" spans="1:13" ht="13.25" customHeight="1">
      <c r="A238" s="18"/>
      <c r="B238" s="12" t="s">
        <v>63</v>
      </c>
      <c r="C238" s="9"/>
      <c r="D238" s="9"/>
      <c r="E238" s="9"/>
      <c r="F238" s="9"/>
      <c r="G238" s="53" t="s">
        <v>108</v>
      </c>
      <c r="H238" s="42"/>
      <c r="I238" s="120"/>
      <c r="J238" s="67"/>
      <c r="K238" s="67"/>
      <c r="L238" s="67"/>
      <c r="M238" s="218" t="s">
        <v>269</v>
      </c>
    </row>
    <row r="239" spans="1:13" ht="13.25" customHeight="1">
      <c r="A239" s="18"/>
      <c r="B239" s="12" t="s">
        <v>364</v>
      </c>
      <c r="C239" s="41"/>
      <c r="D239" s="9"/>
      <c r="E239" s="50" t="s">
        <v>87</v>
      </c>
      <c r="F239" s="9"/>
      <c r="G239" s="44" t="s">
        <v>79</v>
      </c>
      <c r="H239" s="42"/>
      <c r="I239" s="120"/>
      <c r="J239" s="67"/>
      <c r="K239" s="67"/>
      <c r="L239" s="67"/>
      <c r="M239" s="218" t="s">
        <v>269</v>
      </c>
    </row>
    <row r="240" spans="1:13" ht="13.25" customHeight="1">
      <c r="A240" s="18"/>
      <c r="B240" s="12" t="s">
        <v>7</v>
      </c>
      <c r="C240" s="41"/>
      <c r="D240" s="9"/>
      <c r="E240" s="50" t="s">
        <v>87</v>
      </c>
      <c r="F240" s="9"/>
      <c r="G240" s="44" t="s">
        <v>79</v>
      </c>
      <c r="H240" s="42"/>
      <c r="I240" s="120"/>
      <c r="J240" s="67"/>
      <c r="K240" s="67"/>
      <c r="L240" s="67"/>
      <c r="M240" s="218" t="s">
        <v>269</v>
      </c>
    </row>
    <row r="241" spans="1:13" ht="13.25" customHeight="1">
      <c r="A241" s="18"/>
      <c r="B241" s="12" t="s">
        <v>8</v>
      </c>
      <c r="C241" s="41"/>
      <c r="D241" s="9"/>
      <c r="E241" s="50" t="s">
        <v>87</v>
      </c>
      <c r="F241" s="9"/>
      <c r="G241" s="44" t="s">
        <v>79</v>
      </c>
      <c r="H241" s="42"/>
      <c r="I241" s="120"/>
      <c r="J241" s="67"/>
      <c r="K241" s="67"/>
      <c r="L241" s="67"/>
      <c r="M241" s="218" t="s">
        <v>269</v>
      </c>
    </row>
    <row r="242" spans="1:13" ht="13.25" customHeight="1">
      <c r="A242" s="18"/>
      <c r="B242" s="12" t="s">
        <v>14</v>
      </c>
      <c r="C242" s="41"/>
      <c r="D242" s="9"/>
      <c r="E242" s="50" t="s">
        <v>87</v>
      </c>
      <c r="F242" s="9"/>
      <c r="G242" s="44" t="s">
        <v>79</v>
      </c>
      <c r="H242" s="42"/>
      <c r="I242" s="120"/>
      <c r="J242" s="67"/>
      <c r="K242" s="67"/>
      <c r="L242" s="67"/>
      <c r="M242" s="218" t="s">
        <v>269</v>
      </c>
    </row>
    <row r="243" spans="1:13" ht="13.25" customHeight="1">
      <c r="A243" s="18"/>
      <c r="B243" s="12" t="s">
        <v>366</v>
      </c>
      <c r="C243" s="41"/>
      <c r="D243" s="9"/>
      <c r="E243" s="50" t="s">
        <v>87</v>
      </c>
      <c r="F243" s="9"/>
      <c r="G243" s="44" t="s">
        <v>79</v>
      </c>
      <c r="H243" s="42"/>
      <c r="I243" s="120"/>
      <c r="J243" s="67"/>
      <c r="K243" s="67"/>
      <c r="L243" s="67"/>
      <c r="M243" s="218" t="s">
        <v>269</v>
      </c>
    </row>
    <row r="244" spans="1:13" ht="13.25" customHeight="1">
      <c r="A244" s="18"/>
      <c r="B244" s="55" t="s">
        <v>111</v>
      </c>
      <c r="C244" s="45"/>
      <c r="D244" s="46"/>
      <c r="E244" s="46"/>
      <c r="F244" s="46"/>
      <c r="G244" s="47"/>
      <c r="H244" s="42"/>
      <c r="I244" s="120"/>
      <c r="J244" s="67"/>
      <c r="K244" s="67"/>
      <c r="L244" s="67"/>
      <c r="M244" s="218" t="s">
        <v>269</v>
      </c>
    </row>
    <row r="245" spans="1:13" ht="13.25" customHeight="1">
      <c r="A245" s="61"/>
      <c r="B245" s="26" t="s">
        <v>365</v>
      </c>
      <c r="C245" s="62"/>
      <c r="D245" s="28"/>
      <c r="E245" s="62"/>
      <c r="F245" s="62"/>
      <c r="G245" s="48" t="s">
        <v>80</v>
      </c>
      <c r="H245" s="69"/>
      <c r="I245" s="121"/>
      <c r="J245" s="70"/>
      <c r="K245" s="70"/>
      <c r="L245" s="70"/>
      <c r="M245" s="224" t="s">
        <v>269</v>
      </c>
    </row>
    <row r="246" spans="1:13" ht="16">
      <c r="A246" s="255" t="s">
        <v>96</v>
      </c>
      <c r="B246" s="256"/>
      <c r="C246" s="256"/>
      <c r="D246" s="256"/>
      <c r="E246" s="256"/>
      <c r="F246" s="256"/>
      <c r="G246" s="256"/>
      <c r="H246" s="256"/>
      <c r="I246" s="256"/>
      <c r="J246" s="256"/>
      <c r="K246" s="256"/>
      <c r="L246" s="256"/>
      <c r="M246" s="257"/>
    </row>
    <row r="247" spans="1:13" ht="13.25" customHeight="1">
      <c r="A247" s="20"/>
      <c r="B247" s="275" t="s">
        <v>309</v>
      </c>
      <c r="C247" s="276"/>
      <c r="D247" s="276"/>
      <c r="E247" s="276"/>
      <c r="F247" s="276"/>
      <c r="G247" s="277"/>
      <c r="H247" s="135"/>
      <c r="I247" s="136"/>
      <c r="J247" s="136"/>
      <c r="K247" s="136"/>
      <c r="L247" s="136"/>
      <c r="M247" s="225" t="s">
        <v>269</v>
      </c>
    </row>
    <row r="248" spans="1:13" ht="13.25" customHeight="1">
      <c r="A248" s="18"/>
      <c r="B248" s="272" t="s">
        <v>310</v>
      </c>
      <c r="C248" s="273"/>
      <c r="D248" s="273"/>
      <c r="E248" s="273"/>
      <c r="F248" s="273"/>
      <c r="G248" s="274"/>
      <c r="H248" s="42"/>
      <c r="I248" s="172" t="str">
        <f>I94</f>
        <v>11.1)  Individual plenum</v>
      </c>
      <c r="J248" s="67"/>
      <c r="K248" s="67"/>
      <c r="L248" s="67"/>
      <c r="M248" s="218" t="s">
        <v>269</v>
      </c>
    </row>
    <row r="249" spans="1:13" ht="13.25" customHeight="1">
      <c r="A249" s="18"/>
      <c r="B249" s="272" t="s">
        <v>311</v>
      </c>
      <c r="C249" s="273"/>
      <c r="D249" s="273"/>
      <c r="E249" s="273"/>
      <c r="F249" s="273"/>
      <c r="G249" s="274"/>
      <c r="H249" s="42"/>
      <c r="I249" s="241" t="s">
        <v>430</v>
      </c>
      <c r="J249" s="241"/>
      <c r="K249" s="241"/>
      <c r="L249" s="242"/>
      <c r="M249" s="218" t="s">
        <v>269</v>
      </c>
    </row>
    <row r="250" spans="1:13" ht="13.25" customHeight="1">
      <c r="A250" s="18"/>
      <c r="B250" s="272" t="s">
        <v>312</v>
      </c>
      <c r="C250" s="273"/>
      <c r="D250" s="273"/>
      <c r="E250" s="273"/>
      <c r="F250" s="273"/>
      <c r="G250" s="274"/>
      <c r="H250" s="42"/>
      <c r="I250" s="241" t="s">
        <v>595</v>
      </c>
      <c r="J250" s="241"/>
      <c r="K250" s="241"/>
      <c r="L250" s="242"/>
      <c r="M250" s="218" t="s">
        <v>269</v>
      </c>
    </row>
    <row r="251" spans="1:13" ht="13.25" customHeight="1">
      <c r="A251" s="18"/>
      <c r="B251" s="272" t="s">
        <v>313</v>
      </c>
      <c r="C251" s="273"/>
      <c r="D251" s="273"/>
      <c r="E251" s="273"/>
      <c r="F251" s="273"/>
      <c r="G251" s="274"/>
      <c r="H251" s="42"/>
      <c r="I251" s="241" t="s">
        <v>596</v>
      </c>
      <c r="J251" s="241"/>
      <c r="K251" s="241"/>
      <c r="L251" s="242"/>
      <c r="M251" s="218" t="s">
        <v>269</v>
      </c>
    </row>
    <row r="252" spans="1:13" ht="13.25" customHeight="1">
      <c r="A252" s="18"/>
      <c r="B252" s="272" t="s">
        <v>314</v>
      </c>
      <c r="C252" s="273"/>
      <c r="D252" s="273"/>
      <c r="E252" s="273"/>
      <c r="F252" s="273"/>
      <c r="G252" s="274"/>
      <c r="H252" s="42"/>
      <c r="I252" s="241" t="s">
        <v>442</v>
      </c>
      <c r="J252" s="241"/>
      <c r="K252" s="241"/>
      <c r="L252" s="242"/>
      <c r="M252" s="218" t="s">
        <v>269</v>
      </c>
    </row>
    <row r="253" spans="1:13" ht="13.25" customHeight="1">
      <c r="A253" s="18"/>
      <c r="B253" s="272" t="s">
        <v>315</v>
      </c>
      <c r="C253" s="273"/>
      <c r="D253" s="273"/>
      <c r="E253" s="273"/>
      <c r="F253" s="273"/>
      <c r="G253" s="274"/>
      <c r="H253" s="42"/>
      <c r="I253" s="241" t="s">
        <v>597</v>
      </c>
      <c r="J253" s="241"/>
      <c r="K253" s="241"/>
      <c r="L253" s="242"/>
      <c r="M253" s="218" t="s">
        <v>269</v>
      </c>
    </row>
    <row r="254" spans="1:13" ht="13.25" customHeight="1">
      <c r="A254" s="18"/>
      <c r="B254" s="272" t="s">
        <v>316</v>
      </c>
      <c r="C254" s="273"/>
      <c r="D254" s="273"/>
      <c r="E254" s="273"/>
      <c r="F254" s="273"/>
      <c r="G254" s="274"/>
      <c r="H254" s="42"/>
      <c r="I254" s="241" t="s">
        <v>446</v>
      </c>
      <c r="J254" s="241"/>
      <c r="K254" s="241"/>
      <c r="L254" s="242"/>
      <c r="M254" s="218" t="s">
        <v>269</v>
      </c>
    </row>
    <row r="255" spans="1:13" ht="13.25" customHeight="1">
      <c r="A255" s="18"/>
      <c r="B255" s="272" t="s">
        <v>317</v>
      </c>
      <c r="C255" s="273"/>
      <c r="D255" s="273"/>
      <c r="E255" s="273"/>
      <c r="F255" s="273"/>
      <c r="G255" s="274"/>
      <c r="H255" s="42"/>
      <c r="I255" s="241" t="s">
        <v>447</v>
      </c>
      <c r="J255" s="241"/>
      <c r="K255" s="241"/>
      <c r="L255" s="242"/>
      <c r="M255" s="218" t="s">
        <v>269</v>
      </c>
    </row>
    <row r="256" spans="1:13" ht="13.25" customHeight="1">
      <c r="A256" s="18"/>
      <c r="B256" s="272" t="s">
        <v>318</v>
      </c>
      <c r="C256" s="273"/>
      <c r="D256" s="273"/>
      <c r="E256" s="273"/>
      <c r="F256" s="273"/>
      <c r="G256" s="274"/>
      <c r="H256" s="104"/>
      <c r="I256" s="241" t="s">
        <v>598</v>
      </c>
      <c r="J256" s="241"/>
      <c r="K256" s="241"/>
      <c r="L256" s="242"/>
      <c r="M256" s="218" t="s">
        <v>269</v>
      </c>
    </row>
    <row r="257" spans="1:13" ht="13.25" customHeight="1">
      <c r="A257" s="18"/>
      <c r="B257" s="272" t="s">
        <v>319</v>
      </c>
      <c r="C257" s="273"/>
      <c r="D257" s="273"/>
      <c r="E257" s="273"/>
      <c r="F257" s="273"/>
      <c r="G257" s="274"/>
      <c r="H257" s="104"/>
      <c r="I257" s="241" t="s">
        <v>599</v>
      </c>
      <c r="J257" s="241"/>
      <c r="K257" s="241"/>
      <c r="L257" s="242"/>
      <c r="M257" s="218" t="s">
        <v>269</v>
      </c>
    </row>
    <row r="258" spans="1:13" ht="13.25" customHeight="1">
      <c r="A258" s="18"/>
      <c r="B258" s="272" t="s">
        <v>320</v>
      </c>
      <c r="C258" s="273"/>
      <c r="D258" s="273"/>
      <c r="E258" s="273"/>
      <c r="F258" s="273"/>
      <c r="G258" s="274"/>
      <c r="H258" s="104"/>
      <c r="I258" s="241" t="s">
        <v>600</v>
      </c>
      <c r="J258" s="241"/>
      <c r="K258" s="241"/>
      <c r="L258" s="242"/>
      <c r="M258" s="218" t="s">
        <v>269</v>
      </c>
    </row>
    <row r="259" spans="1:13" ht="13.25" customHeight="1">
      <c r="A259" s="18"/>
      <c r="B259" s="272" t="s">
        <v>321</v>
      </c>
      <c r="C259" s="273"/>
      <c r="D259" s="273"/>
      <c r="E259" s="273"/>
      <c r="F259" s="273"/>
      <c r="G259" s="274"/>
      <c r="H259" s="104"/>
      <c r="I259" s="241" t="s">
        <v>601</v>
      </c>
      <c r="J259" s="241"/>
      <c r="K259" s="241"/>
      <c r="L259" s="242"/>
      <c r="M259" s="218" t="s">
        <v>269</v>
      </c>
    </row>
    <row r="260" spans="1:13" ht="13.25" customHeight="1">
      <c r="A260" s="18"/>
      <c r="B260" s="272" t="s">
        <v>322</v>
      </c>
      <c r="C260" s="273"/>
      <c r="D260" s="273"/>
      <c r="E260" s="273"/>
      <c r="F260" s="273"/>
      <c r="G260" s="274"/>
      <c r="H260" s="104"/>
      <c r="I260" s="241" t="s">
        <v>454</v>
      </c>
      <c r="J260" s="241"/>
      <c r="K260" s="241"/>
      <c r="L260" s="242"/>
      <c r="M260" s="218" t="s">
        <v>269</v>
      </c>
    </row>
    <row r="261" spans="1:13" ht="13.25" customHeight="1">
      <c r="A261" s="18"/>
      <c r="B261" s="272" t="s">
        <v>323</v>
      </c>
      <c r="C261" s="273"/>
      <c r="D261" s="273"/>
      <c r="E261" s="273"/>
      <c r="F261" s="273"/>
      <c r="G261" s="274"/>
      <c r="H261" s="104"/>
      <c r="I261" s="241" t="s">
        <v>455</v>
      </c>
      <c r="J261" s="241"/>
      <c r="K261" s="241"/>
      <c r="L261" s="242"/>
      <c r="M261" s="218" t="s">
        <v>269</v>
      </c>
    </row>
    <row r="262" spans="1:13" ht="13.25" customHeight="1">
      <c r="A262" s="18"/>
      <c r="B262" s="272" t="s">
        <v>324</v>
      </c>
      <c r="C262" s="273"/>
      <c r="D262" s="273"/>
      <c r="E262" s="273"/>
      <c r="F262" s="273"/>
      <c r="G262" s="274"/>
      <c r="H262" s="104"/>
      <c r="I262" s="241" t="s">
        <v>474</v>
      </c>
      <c r="J262" s="241"/>
      <c r="K262" s="241"/>
      <c r="L262" s="242"/>
      <c r="M262" s="218" t="s">
        <v>269</v>
      </c>
    </row>
    <row r="263" spans="1:13" ht="13.25" customHeight="1">
      <c r="A263" s="18"/>
      <c r="B263" s="272" t="s">
        <v>325</v>
      </c>
      <c r="C263" s="273"/>
      <c r="D263" s="273"/>
      <c r="E263" s="273"/>
      <c r="F263" s="273"/>
      <c r="G263" s="274"/>
      <c r="H263" s="104"/>
      <c r="I263" s="241" t="s">
        <v>475</v>
      </c>
      <c r="J263" s="241"/>
      <c r="K263" s="241"/>
      <c r="L263" s="242"/>
      <c r="M263" s="218" t="s">
        <v>269</v>
      </c>
    </row>
    <row r="264" spans="1:13" ht="13.25" customHeight="1">
      <c r="A264" s="18"/>
      <c r="B264" s="272" t="s">
        <v>326</v>
      </c>
      <c r="C264" s="273"/>
      <c r="D264" s="273"/>
      <c r="E264" s="273"/>
      <c r="F264" s="273"/>
      <c r="G264" s="274"/>
      <c r="H264" s="104"/>
      <c r="I264" s="241" t="s">
        <v>476</v>
      </c>
      <c r="J264" s="241"/>
      <c r="K264" s="241"/>
      <c r="L264" s="242"/>
      <c r="M264" s="218" t="s">
        <v>269</v>
      </c>
    </row>
    <row r="265" spans="1:13" ht="13.25" customHeight="1">
      <c r="A265" s="18"/>
      <c r="B265" s="272" t="s">
        <v>327</v>
      </c>
      <c r="C265" s="273"/>
      <c r="D265" s="273"/>
      <c r="E265" s="273"/>
      <c r="F265" s="273"/>
      <c r="G265" s="274"/>
      <c r="H265" s="104"/>
      <c r="I265" s="241" t="s">
        <v>478</v>
      </c>
      <c r="J265" s="241"/>
      <c r="K265" s="241"/>
      <c r="L265" s="242"/>
      <c r="M265" s="218" t="s">
        <v>269</v>
      </c>
    </row>
    <row r="266" spans="1:13" ht="13.25" customHeight="1">
      <c r="A266" s="18"/>
      <c r="B266" s="272" t="s">
        <v>328</v>
      </c>
      <c r="C266" s="273"/>
      <c r="D266" s="273"/>
      <c r="E266" s="273"/>
      <c r="F266" s="273"/>
      <c r="G266" s="274"/>
      <c r="H266" s="104"/>
      <c r="I266" s="241" t="s">
        <v>480</v>
      </c>
      <c r="J266" s="241"/>
      <c r="K266" s="241"/>
      <c r="L266" s="242"/>
      <c r="M266" s="218" t="s">
        <v>269</v>
      </c>
    </row>
    <row r="267" spans="1:13" ht="13.25" customHeight="1">
      <c r="A267" s="18"/>
      <c r="B267" s="272" t="s">
        <v>329</v>
      </c>
      <c r="C267" s="273"/>
      <c r="D267" s="273"/>
      <c r="E267" s="273"/>
      <c r="F267" s="273"/>
      <c r="G267" s="274"/>
      <c r="H267" s="104"/>
      <c r="I267" s="241" t="s">
        <v>481</v>
      </c>
      <c r="J267" s="241"/>
      <c r="K267" s="241"/>
      <c r="L267" s="242"/>
      <c r="M267" s="218" t="s">
        <v>269</v>
      </c>
    </row>
    <row r="268" spans="1:13" ht="13.25" customHeight="1">
      <c r="A268" s="18"/>
      <c r="B268" s="272" t="s">
        <v>315</v>
      </c>
      <c r="C268" s="273"/>
      <c r="D268" s="273"/>
      <c r="E268" s="273"/>
      <c r="F268" s="273"/>
      <c r="G268" s="274"/>
      <c r="H268" s="104"/>
      <c r="I268" s="241" t="s">
        <v>485</v>
      </c>
      <c r="J268" s="241"/>
      <c r="K268" s="241"/>
      <c r="L268" s="242"/>
      <c r="M268" s="218" t="s">
        <v>269</v>
      </c>
    </row>
    <row r="269" spans="1:13" ht="13.25" customHeight="1">
      <c r="A269" s="18"/>
      <c r="B269" s="272" t="s">
        <v>330</v>
      </c>
      <c r="C269" s="273"/>
      <c r="D269" s="273"/>
      <c r="E269" s="273"/>
      <c r="F269" s="273"/>
      <c r="G269" s="274"/>
      <c r="H269" s="104"/>
      <c r="I269" s="241" t="s">
        <v>488</v>
      </c>
      <c r="J269" s="241"/>
      <c r="K269" s="241"/>
      <c r="L269" s="242"/>
      <c r="M269" s="218" t="s">
        <v>269</v>
      </c>
    </row>
    <row r="270" spans="1:13" ht="13.25" customHeight="1">
      <c r="A270" s="18"/>
      <c r="B270" s="272" t="s">
        <v>331</v>
      </c>
      <c r="C270" s="273"/>
      <c r="D270" s="273"/>
      <c r="E270" s="273"/>
      <c r="F270" s="273"/>
      <c r="G270" s="274"/>
      <c r="H270" s="104"/>
      <c r="I270" s="241" t="s">
        <v>490</v>
      </c>
      <c r="J270" s="241"/>
      <c r="K270" s="241"/>
      <c r="L270" s="242"/>
      <c r="M270" s="218" t="s">
        <v>269</v>
      </c>
    </row>
    <row r="271" spans="1:13" ht="13.25" customHeight="1">
      <c r="A271" s="18"/>
      <c r="B271" s="272" t="s">
        <v>332</v>
      </c>
      <c r="C271" s="273"/>
      <c r="D271" s="273"/>
      <c r="E271" s="273"/>
      <c r="F271" s="273"/>
      <c r="G271" s="274"/>
      <c r="H271" s="104"/>
      <c r="I271" s="241" t="s">
        <v>494</v>
      </c>
      <c r="J271" s="241"/>
      <c r="K271" s="241"/>
      <c r="L271" s="242"/>
      <c r="M271" s="218" t="s">
        <v>269</v>
      </c>
    </row>
    <row r="272" spans="1:13" ht="13.25" customHeight="1">
      <c r="A272" s="18"/>
      <c r="B272" s="272" t="s">
        <v>333</v>
      </c>
      <c r="C272" s="273"/>
      <c r="D272" s="273"/>
      <c r="E272" s="273"/>
      <c r="F272" s="273"/>
      <c r="G272" s="274"/>
      <c r="H272" s="104"/>
      <c r="I272" s="241" t="s">
        <v>503</v>
      </c>
      <c r="J272" s="241"/>
      <c r="K272" s="241"/>
      <c r="L272" s="242"/>
      <c r="M272" s="218" t="s">
        <v>269</v>
      </c>
    </row>
    <row r="273" spans="1:13" ht="13.25" customHeight="1">
      <c r="A273" s="18"/>
      <c r="B273" s="272" t="s">
        <v>334</v>
      </c>
      <c r="C273" s="273"/>
      <c r="D273" s="273"/>
      <c r="E273" s="273"/>
      <c r="F273" s="273"/>
      <c r="G273" s="274"/>
      <c r="H273" s="104"/>
      <c r="I273" s="241" t="s">
        <v>502</v>
      </c>
      <c r="J273" s="241"/>
      <c r="K273" s="241"/>
      <c r="L273" s="242"/>
      <c r="M273" s="218" t="s">
        <v>269</v>
      </c>
    </row>
    <row r="274" spans="1:13" ht="13.25" customHeight="1">
      <c r="A274" s="18"/>
      <c r="B274" s="272" t="s">
        <v>335</v>
      </c>
      <c r="C274" s="273"/>
      <c r="D274" s="273"/>
      <c r="E274" s="273"/>
      <c r="F274" s="273"/>
      <c r="G274" s="274"/>
      <c r="H274" s="104"/>
      <c r="I274" s="241" t="s">
        <v>509</v>
      </c>
      <c r="J274" s="241"/>
      <c r="K274" s="241"/>
      <c r="L274" s="242"/>
      <c r="M274" s="218" t="s">
        <v>269</v>
      </c>
    </row>
    <row r="275" spans="1:13" ht="13.25" customHeight="1">
      <c r="A275" s="18"/>
      <c r="B275" s="272" t="s">
        <v>336</v>
      </c>
      <c r="C275" s="273"/>
      <c r="D275" s="273"/>
      <c r="E275" s="273"/>
      <c r="F275" s="273"/>
      <c r="G275" s="274"/>
      <c r="H275" s="104"/>
      <c r="I275" s="241" t="s">
        <v>512</v>
      </c>
      <c r="J275" s="241"/>
      <c r="K275" s="241"/>
      <c r="L275" s="242"/>
      <c r="M275" s="218" t="s">
        <v>269</v>
      </c>
    </row>
    <row r="276" spans="1:13" ht="13.25" customHeight="1">
      <c r="A276" s="18"/>
      <c r="B276" s="272" t="s">
        <v>337</v>
      </c>
      <c r="C276" s="273"/>
      <c r="D276" s="273"/>
      <c r="E276" s="273"/>
      <c r="F276" s="273"/>
      <c r="G276" s="274"/>
      <c r="H276" s="104"/>
      <c r="I276" s="241" t="s">
        <v>514</v>
      </c>
      <c r="J276" s="241"/>
      <c r="K276" s="241"/>
      <c r="L276" s="242"/>
      <c r="M276" s="218" t="s">
        <v>269</v>
      </c>
    </row>
    <row r="277" spans="1:13" ht="13.25" customHeight="1">
      <c r="A277" s="18"/>
      <c r="B277" s="272" t="s">
        <v>338</v>
      </c>
      <c r="C277" s="273"/>
      <c r="D277" s="273"/>
      <c r="E277" s="273"/>
      <c r="F277" s="273"/>
      <c r="G277" s="274"/>
      <c r="H277" s="104"/>
      <c r="I277" s="241" t="s">
        <v>520</v>
      </c>
      <c r="J277" s="241"/>
      <c r="K277" s="241"/>
      <c r="L277" s="242"/>
      <c r="M277" s="218" t="s">
        <v>269</v>
      </c>
    </row>
    <row r="278" spans="1:13" ht="13.25" customHeight="1">
      <c r="A278" s="18"/>
      <c r="B278" s="272" t="s">
        <v>339</v>
      </c>
      <c r="C278" s="273"/>
      <c r="D278" s="273"/>
      <c r="E278" s="273"/>
      <c r="F278" s="273"/>
      <c r="G278" s="274"/>
      <c r="H278" s="104"/>
      <c r="I278" s="241" t="s">
        <v>525</v>
      </c>
      <c r="J278" s="241"/>
      <c r="K278" s="241"/>
      <c r="L278" s="242"/>
      <c r="M278" s="218" t="s">
        <v>269</v>
      </c>
    </row>
    <row r="279" spans="1:13" ht="13.25" customHeight="1">
      <c r="A279" s="18"/>
      <c r="B279" s="272" t="s">
        <v>340</v>
      </c>
      <c r="C279" s="273"/>
      <c r="D279" s="273"/>
      <c r="E279" s="273"/>
      <c r="F279" s="273"/>
      <c r="G279" s="274"/>
      <c r="H279" s="104"/>
      <c r="I279" s="241" t="s">
        <v>528</v>
      </c>
      <c r="J279" s="241"/>
      <c r="K279" s="241"/>
      <c r="L279" s="242"/>
      <c r="M279" s="218" t="s">
        <v>269</v>
      </c>
    </row>
    <row r="280" spans="1:13" ht="13.25" customHeight="1">
      <c r="A280" s="18"/>
      <c r="B280" s="272" t="s">
        <v>341</v>
      </c>
      <c r="C280" s="273"/>
      <c r="D280" s="273"/>
      <c r="E280" s="273"/>
      <c r="F280" s="273"/>
      <c r="G280" s="274"/>
      <c r="H280" s="104"/>
      <c r="I280" s="241" t="s">
        <v>531</v>
      </c>
      <c r="J280" s="241"/>
      <c r="K280" s="241"/>
      <c r="L280" s="242"/>
      <c r="M280" s="218" t="s">
        <v>269</v>
      </c>
    </row>
    <row r="281" spans="1:13" ht="13.25" customHeight="1">
      <c r="A281" s="18"/>
      <c r="B281" s="272" t="s">
        <v>342</v>
      </c>
      <c r="C281" s="273"/>
      <c r="D281" s="273"/>
      <c r="E281" s="273"/>
      <c r="F281" s="273"/>
      <c r="G281" s="274"/>
      <c r="H281" s="104"/>
      <c r="I281" s="241" t="s">
        <v>534</v>
      </c>
      <c r="J281" s="241"/>
      <c r="K281" s="241"/>
      <c r="L281" s="242"/>
      <c r="M281" s="218" t="s">
        <v>269</v>
      </c>
    </row>
    <row r="282" spans="1:13" ht="13.25" customHeight="1">
      <c r="A282" s="18"/>
      <c r="B282" s="272" t="s">
        <v>343</v>
      </c>
      <c r="C282" s="273"/>
      <c r="D282" s="273"/>
      <c r="E282" s="273"/>
      <c r="F282" s="273"/>
      <c r="G282" s="274"/>
      <c r="H282" s="104"/>
      <c r="I282" s="241" t="s">
        <v>537</v>
      </c>
      <c r="J282" s="241"/>
      <c r="K282" s="241"/>
      <c r="L282" s="242"/>
      <c r="M282" s="218" t="s">
        <v>269</v>
      </c>
    </row>
    <row r="283" spans="1:13" ht="13.25" customHeight="1">
      <c r="A283" s="18"/>
      <c r="B283" s="272" t="s">
        <v>344</v>
      </c>
      <c r="C283" s="273"/>
      <c r="D283" s="273"/>
      <c r="E283" s="273"/>
      <c r="F283" s="273"/>
      <c r="G283" s="274"/>
      <c r="H283" s="104"/>
      <c r="I283" s="241" t="s">
        <v>540</v>
      </c>
      <c r="J283" s="241"/>
      <c r="K283" s="241"/>
      <c r="L283" s="242"/>
      <c r="M283" s="218" t="s">
        <v>269</v>
      </c>
    </row>
    <row r="284" spans="1:13" ht="13.25" customHeight="1">
      <c r="A284" s="18"/>
      <c r="B284" s="272" t="s">
        <v>345</v>
      </c>
      <c r="C284" s="273"/>
      <c r="D284" s="273"/>
      <c r="E284" s="273"/>
      <c r="F284" s="273"/>
      <c r="G284" s="274"/>
      <c r="H284" s="104"/>
      <c r="I284" s="241" t="s">
        <v>543</v>
      </c>
      <c r="J284" s="241"/>
      <c r="K284" s="241"/>
      <c r="L284" s="242"/>
      <c r="M284" s="218" t="s">
        <v>269</v>
      </c>
    </row>
    <row r="285" spans="1:13" ht="13.25" customHeight="1">
      <c r="A285" s="18"/>
      <c r="B285" s="272" t="s">
        <v>346</v>
      </c>
      <c r="C285" s="273"/>
      <c r="D285" s="273"/>
      <c r="E285" s="273"/>
      <c r="F285" s="273"/>
      <c r="G285" s="274"/>
      <c r="H285" s="104"/>
      <c r="I285" s="241" t="s">
        <v>545</v>
      </c>
      <c r="J285" s="241"/>
      <c r="K285" s="241"/>
      <c r="L285" s="242"/>
      <c r="M285" s="218" t="s">
        <v>269</v>
      </c>
    </row>
    <row r="286" spans="1:13" ht="13.25" customHeight="1">
      <c r="A286" s="18"/>
      <c r="B286" s="272" t="s">
        <v>347</v>
      </c>
      <c r="C286" s="273"/>
      <c r="D286" s="273"/>
      <c r="E286" s="273"/>
      <c r="F286" s="273"/>
      <c r="G286" s="274"/>
      <c r="H286" s="104"/>
      <c r="I286" s="241" t="s">
        <v>547</v>
      </c>
      <c r="J286" s="241"/>
      <c r="K286" s="241"/>
      <c r="L286" s="242"/>
      <c r="M286" s="218" t="s">
        <v>269</v>
      </c>
    </row>
    <row r="287" spans="1:13" ht="13.25" customHeight="1">
      <c r="A287" s="176"/>
      <c r="B287" s="272" t="s">
        <v>348</v>
      </c>
      <c r="C287" s="273"/>
      <c r="D287" s="273"/>
      <c r="E287" s="273"/>
      <c r="F287" s="273"/>
      <c r="G287" s="274"/>
      <c r="H287" s="104"/>
      <c r="I287" s="258" t="s">
        <v>549</v>
      </c>
      <c r="J287" s="258"/>
      <c r="K287" s="258"/>
      <c r="L287" s="259"/>
      <c r="M287" s="235" t="s">
        <v>269</v>
      </c>
    </row>
    <row r="288" spans="1:13" ht="13.25" customHeight="1">
      <c r="A288" s="260"/>
      <c r="B288" s="261"/>
      <c r="C288" s="261"/>
      <c r="D288" s="261"/>
      <c r="E288" s="261"/>
      <c r="F288" s="261"/>
      <c r="G288" s="261"/>
      <c r="H288" s="261"/>
      <c r="I288" s="261"/>
      <c r="J288" s="261"/>
      <c r="K288" s="261"/>
      <c r="L288" s="262"/>
      <c r="M288" s="219"/>
    </row>
    <row r="289" spans="1:13" ht="13.25" customHeight="1">
      <c r="A289" s="249" t="str">
        <f>A215</f>
        <v>Confidential Property of Zeeco. To be returned upon request and used only in reference to contracts or proposal of this company. Reproduction of this print</v>
      </c>
      <c r="B289" s="250"/>
      <c r="C289" s="250"/>
      <c r="D289" s="250"/>
      <c r="E289" s="250"/>
      <c r="F289" s="250"/>
      <c r="G289" s="250"/>
      <c r="H289" s="250"/>
      <c r="I289" s="250"/>
      <c r="J289" s="250"/>
      <c r="K289" s="250"/>
      <c r="L289" s="251"/>
      <c r="M289" s="219"/>
    </row>
    <row r="290" spans="1:13" ht="13.25" customHeight="1">
      <c r="A290" s="249" t="str">
        <f>A216</f>
        <v xml:space="preserve"> or unauthorized use of this Document is prohibited.</v>
      </c>
      <c r="B290" s="250"/>
      <c r="C290" s="250"/>
      <c r="D290" s="250"/>
      <c r="E290" s="250"/>
      <c r="F290" s="250"/>
      <c r="G290" s="250"/>
      <c r="H290" s="250"/>
      <c r="I290" s="250"/>
      <c r="J290" s="250"/>
      <c r="K290" s="250"/>
      <c r="L290" s="251"/>
      <c r="M290" s="219"/>
    </row>
    <row r="291" spans="1:13" ht="13.25" customHeight="1">
      <c r="A291" s="308"/>
      <c r="B291" s="309"/>
      <c r="C291" s="309"/>
      <c r="D291" s="309"/>
      <c r="E291" s="309"/>
      <c r="F291" s="309"/>
      <c r="G291" s="309"/>
      <c r="H291" s="309"/>
      <c r="I291" s="309"/>
      <c r="J291" s="309"/>
      <c r="K291" s="309"/>
      <c r="L291" s="310"/>
      <c r="M291" s="219"/>
    </row>
    <row r="292" spans="1:13" ht="13.25" customHeight="1">
      <c r="A292" s="243"/>
      <c r="B292" s="244"/>
      <c r="C292" s="244"/>
      <c r="D292" s="244"/>
      <c r="E292" s="244"/>
      <c r="F292" s="244"/>
      <c r="G292" s="244"/>
      <c r="H292" s="244"/>
      <c r="I292" s="244"/>
      <c r="J292" s="244"/>
      <c r="K292" s="244"/>
      <c r="L292" s="245"/>
      <c r="M292" s="219"/>
    </row>
    <row r="293" spans="1:13" ht="13.25" customHeight="1">
      <c r="A293" s="243"/>
      <c r="B293" s="244"/>
      <c r="C293" s="244"/>
      <c r="D293" s="244"/>
      <c r="E293" s="244"/>
      <c r="F293" s="244"/>
      <c r="G293" s="244"/>
      <c r="H293" s="244"/>
      <c r="I293" s="244"/>
      <c r="J293" s="244"/>
      <c r="K293" s="244"/>
      <c r="L293" s="245"/>
      <c r="M293" s="219"/>
    </row>
    <row r="294" spans="1:13" ht="13.25" customHeight="1">
      <c r="A294" s="243"/>
      <c r="B294" s="244"/>
      <c r="C294" s="244"/>
      <c r="D294" s="244"/>
      <c r="E294" s="244"/>
      <c r="F294" s="244"/>
      <c r="G294" s="244"/>
      <c r="H294" s="244"/>
      <c r="I294" s="244"/>
      <c r="J294" s="244"/>
      <c r="K294" s="244"/>
      <c r="L294" s="245"/>
      <c r="M294" s="219"/>
    </row>
    <row r="295" spans="1:13" ht="13.25" customHeight="1">
      <c r="A295" s="243"/>
      <c r="B295" s="244"/>
      <c r="C295" s="244"/>
      <c r="D295" s="244"/>
      <c r="E295" s="244"/>
      <c r="F295" s="244"/>
      <c r="G295" s="244"/>
      <c r="H295" s="244"/>
      <c r="I295" s="244"/>
      <c r="J295" s="244"/>
      <c r="K295" s="244"/>
      <c r="L295" s="245"/>
      <c r="M295" s="219"/>
    </row>
    <row r="296" spans="1:13" ht="13.25" customHeight="1">
      <c r="A296" s="243"/>
      <c r="B296" s="244"/>
      <c r="C296" s="244"/>
      <c r="D296" s="244"/>
      <c r="E296" s="244"/>
      <c r="F296" s="244"/>
      <c r="G296" s="244"/>
      <c r="H296" s="244"/>
      <c r="I296" s="244"/>
      <c r="J296" s="244"/>
      <c r="K296" s="244"/>
      <c r="L296" s="245"/>
      <c r="M296" s="219"/>
    </row>
    <row r="297" spans="1:13" ht="13.25" customHeight="1">
      <c r="A297" s="243"/>
      <c r="B297" s="244"/>
      <c r="C297" s="244"/>
      <c r="D297" s="244"/>
      <c r="E297" s="244"/>
      <c r="F297" s="244"/>
      <c r="G297" s="244"/>
      <c r="H297" s="244"/>
      <c r="I297" s="244"/>
      <c r="J297" s="244"/>
      <c r="K297" s="244"/>
      <c r="L297" s="245"/>
      <c r="M297" s="219"/>
    </row>
    <row r="298" spans="1:13" ht="13.25" customHeight="1">
      <c r="A298" s="243"/>
      <c r="B298" s="244"/>
      <c r="C298" s="244"/>
      <c r="D298" s="244"/>
      <c r="E298" s="244"/>
      <c r="F298" s="244"/>
      <c r="G298" s="244"/>
      <c r="H298" s="244"/>
      <c r="I298" s="244"/>
      <c r="J298" s="244"/>
      <c r="K298" s="244"/>
      <c r="L298" s="245"/>
      <c r="M298" s="219"/>
    </row>
    <row r="299" spans="1:13" ht="13.25" customHeight="1">
      <c r="A299" s="243"/>
      <c r="B299" s="244"/>
      <c r="C299" s="244"/>
      <c r="D299" s="244"/>
      <c r="E299" s="244"/>
      <c r="F299" s="244"/>
      <c r="G299" s="244"/>
      <c r="H299" s="244"/>
      <c r="I299" s="244"/>
      <c r="J299" s="244"/>
      <c r="K299" s="244"/>
      <c r="L299" s="245"/>
      <c r="M299" s="219"/>
    </row>
    <row r="300" spans="1:13" ht="13.25" customHeight="1">
      <c r="A300" s="243"/>
      <c r="B300" s="244"/>
      <c r="C300" s="244"/>
      <c r="D300" s="244"/>
      <c r="E300" s="244"/>
      <c r="F300" s="244"/>
      <c r="G300" s="244"/>
      <c r="H300" s="244"/>
      <c r="I300" s="244"/>
      <c r="J300" s="244"/>
      <c r="K300" s="244"/>
      <c r="L300" s="245"/>
      <c r="M300" s="219"/>
    </row>
    <row r="301" spans="1:13" ht="15" customHeight="1" thickBot="1">
      <c r="A301" s="246"/>
      <c r="B301" s="247"/>
      <c r="C301" s="247"/>
      <c r="D301" s="247"/>
      <c r="E301" s="247"/>
      <c r="F301" s="247"/>
      <c r="G301" s="247"/>
      <c r="H301" s="247"/>
      <c r="I301" s="247"/>
      <c r="J301" s="247"/>
      <c r="K301" s="247"/>
      <c r="L301" s="248"/>
      <c r="M301" s="223"/>
    </row>
    <row r="302" spans="1:13" ht="15.75" customHeight="1">
      <c r="A302" s="263" t="s">
        <v>101</v>
      </c>
      <c r="B302" s="264"/>
      <c r="C302" s="264"/>
      <c r="D302" s="264"/>
      <c r="E302" s="265"/>
      <c r="F302" s="6"/>
      <c r="G302" s="6"/>
      <c r="H302" s="6"/>
      <c r="I302" s="7"/>
      <c r="J302" s="299" t="str">
        <f>J229</f>
        <v>PURCHASER REFERENCE:</v>
      </c>
      <c r="K302" s="297"/>
      <c r="L302" s="333" t="str">
        <f>L229</f>
        <v>FURNACE TAG NO.</v>
      </c>
      <c r="M302" s="334"/>
    </row>
    <row r="303" spans="1:13" ht="18" customHeight="1" thickBot="1">
      <c r="A303" s="266"/>
      <c r="B303" s="267"/>
      <c r="C303" s="267"/>
      <c r="D303" s="267"/>
      <c r="E303" s="268"/>
      <c r="F303" s="3"/>
      <c r="G303" s="3"/>
      <c r="H303" s="3"/>
      <c r="I303" s="4"/>
      <c r="J303" s="329">
        <f>J230</f>
        <v>0</v>
      </c>
      <c r="K303" s="335"/>
      <c r="L303" s="331">
        <f>L230</f>
        <v>0</v>
      </c>
      <c r="M303" s="332"/>
    </row>
    <row r="304" spans="1:13" ht="20.25" customHeight="1">
      <c r="A304" s="252" t="s">
        <v>637</v>
      </c>
      <c r="B304" s="253"/>
      <c r="C304" s="253"/>
      <c r="D304" s="253"/>
      <c r="E304" s="254"/>
      <c r="F304" s="3"/>
      <c r="G304" s="3"/>
      <c r="H304" s="3"/>
      <c r="I304" s="4"/>
      <c r="J304" s="37" t="s">
        <v>13</v>
      </c>
      <c r="K304" s="37" t="s">
        <v>0</v>
      </c>
      <c r="L304" s="183" t="s">
        <v>1</v>
      </c>
      <c r="M304" s="154"/>
    </row>
    <row r="305" spans="1:13" ht="49.5" customHeight="1" thickBot="1">
      <c r="A305" s="313" t="s">
        <v>638</v>
      </c>
      <c r="B305" s="314"/>
      <c r="C305" s="314"/>
      <c r="D305" s="314"/>
      <c r="E305" s="315"/>
      <c r="F305" s="5"/>
      <c r="G305" s="5"/>
      <c r="H305" s="63"/>
      <c r="I305" s="52"/>
      <c r="J305" s="175">
        <f>J232</f>
        <v>0</v>
      </c>
      <c r="K305" s="174">
        <f>K232</f>
        <v>0</v>
      </c>
      <c r="L305" s="40" t="s">
        <v>605</v>
      </c>
      <c r="M305" s="154"/>
    </row>
    <row r="306" spans="1:13" ht="12.75" customHeight="1">
      <c r="A306" s="57"/>
      <c r="B306" s="294" t="s">
        <v>603</v>
      </c>
      <c r="C306" s="294"/>
      <c r="D306" s="294"/>
      <c r="E306" s="294"/>
      <c r="F306" s="294"/>
      <c r="G306" s="294"/>
      <c r="H306" s="294"/>
      <c r="I306" s="294"/>
      <c r="J306" s="294"/>
      <c r="K306" s="294"/>
      <c r="L306" s="294"/>
      <c r="M306" s="234" t="s">
        <v>5</v>
      </c>
    </row>
    <row r="307" spans="1:13" ht="12.75" customHeight="1">
      <c r="A307" s="17"/>
      <c r="B307" s="316"/>
      <c r="C307" s="311"/>
      <c r="D307" s="311"/>
      <c r="E307" s="311"/>
      <c r="F307" s="311"/>
      <c r="G307" s="311"/>
      <c r="H307" s="311"/>
      <c r="I307" s="311"/>
      <c r="J307" s="311"/>
      <c r="K307" s="311"/>
      <c r="L307" s="312"/>
      <c r="M307" s="218" t="s">
        <v>269</v>
      </c>
    </row>
    <row r="308" spans="1:13" ht="12.75" customHeight="1">
      <c r="A308" s="18"/>
      <c r="B308" s="316"/>
      <c r="C308" s="311"/>
      <c r="D308" s="311"/>
      <c r="E308" s="311"/>
      <c r="F308" s="311"/>
      <c r="G308" s="311"/>
      <c r="H308" s="311"/>
      <c r="I308" s="311"/>
      <c r="J308" s="311"/>
      <c r="K308" s="311"/>
      <c r="L308" s="312"/>
      <c r="M308" s="218" t="s">
        <v>269</v>
      </c>
    </row>
    <row r="309" spans="1:13" ht="12.75" customHeight="1">
      <c r="A309" s="18"/>
      <c r="B309" s="316"/>
      <c r="C309" s="311"/>
      <c r="D309" s="311"/>
      <c r="E309" s="311"/>
      <c r="F309" s="311"/>
      <c r="G309" s="311"/>
      <c r="H309" s="311"/>
      <c r="I309" s="311"/>
      <c r="J309" s="311"/>
      <c r="K309" s="311"/>
      <c r="L309" s="312"/>
      <c r="M309" s="218" t="s">
        <v>269</v>
      </c>
    </row>
    <row r="310" spans="1:13" ht="12.75" customHeight="1">
      <c r="A310" s="18"/>
      <c r="B310" s="316"/>
      <c r="C310" s="311"/>
      <c r="D310" s="311"/>
      <c r="E310" s="311"/>
      <c r="F310" s="311"/>
      <c r="G310" s="311"/>
      <c r="H310" s="311"/>
      <c r="I310" s="311"/>
      <c r="J310" s="311"/>
      <c r="K310" s="311"/>
      <c r="L310" s="312"/>
      <c r="M310" s="218" t="s">
        <v>269</v>
      </c>
    </row>
    <row r="311" spans="1:13" ht="12.75" customHeight="1">
      <c r="A311" s="18"/>
      <c r="B311" s="316"/>
      <c r="C311" s="311"/>
      <c r="D311" s="311"/>
      <c r="E311" s="311"/>
      <c r="F311" s="311"/>
      <c r="G311" s="311"/>
      <c r="H311" s="311"/>
      <c r="I311" s="311"/>
      <c r="J311" s="311"/>
      <c r="K311" s="311"/>
      <c r="L311" s="312"/>
      <c r="M311" s="218" t="s">
        <v>269</v>
      </c>
    </row>
    <row r="312" spans="1:13" ht="12.75" customHeight="1">
      <c r="A312" s="18"/>
      <c r="B312" s="316"/>
      <c r="C312" s="311"/>
      <c r="D312" s="311"/>
      <c r="E312" s="311"/>
      <c r="F312" s="311"/>
      <c r="G312" s="311"/>
      <c r="H312" s="311"/>
      <c r="I312" s="311"/>
      <c r="J312" s="311"/>
      <c r="K312" s="311"/>
      <c r="L312" s="312"/>
      <c r="M312" s="218" t="s">
        <v>269</v>
      </c>
    </row>
    <row r="313" spans="1:13" ht="12.75" customHeight="1">
      <c r="A313" s="18"/>
      <c r="B313" s="316"/>
      <c r="C313" s="311"/>
      <c r="D313" s="311"/>
      <c r="E313" s="311"/>
      <c r="F313" s="311"/>
      <c r="G313" s="311"/>
      <c r="H313" s="311"/>
      <c r="I313" s="311"/>
      <c r="J313" s="311"/>
      <c r="K313" s="311"/>
      <c r="L313" s="312"/>
      <c r="M313" s="218" t="s">
        <v>269</v>
      </c>
    </row>
    <row r="314" spans="1:13" ht="12.75" customHeight="1">
      <c r="A314" s="18"/>
      <c r="B314" s="316"/>
      <c r="C314" s="311"/>
      <c r="D314" s="311"/>
      <c r="E314" s="311"/>
      <c r="F314" s="311"/>
      <c r="G314" s="311"/>
      <c r="H314" s="311"/>
      <c r="I314" s="311"/>
      <c r="J314" s="311"/>
      <c r="K314" s="311"/>
      <c r="L314" s="312"/>
      <c r="M314" s="218" t="s">
        <v>269</v>
      </c>
    </row>
    <row r="315" spans="1:13" ht="12.75" customHeight="1">
      <c r="A315" s="18"/>
      <c r="B315" s="316"/>
      <c r="C315" s="311"/>
      <c r="D315" s="311"/>
      <c r="E315" s="311"/>
      <c r="F315" s="311"/>
      <c r="G315" s="311"/>
      <c r="H315" s="311"/>
      <c r="I315" s="311"/>
      <c r="J315" s="311"/>
      <c r="K315" s="311"/>
      <c r="L315" s="312"/>
      <c r="M315" s="218" t="s">
        <v>269</v>
      </c>
    </row>
    <row r="316" spans="1:13" ht="12.75" customHeight="1">
      <c r="A316" s="18"/>
      <c r="B316" s="316"/>
      <c r="C316" s="311"/>
      <c r="D316" s="311"/>
      <c r="E316" s="311"/>
      <c r="F316" s="311"/>
      <c r="G316" s="311"/>
      <c r="H316" s="311"/>
      <c r="I316" s="311"/>
      <c r="J316" s="311"/>
      <c r="K316" s="311"/>
      <c r="L316" s="312"/>
      <c r="M316" s="218" t="s">
        <v>269</v>
      </c>
    </row>
    <row r="317" spans="1:13" ht="12.75" customHeight="1">
      <c r="A317" s="18"/>
      <c r="B317" s="343"/>
      <c r="C317" s="344"/>
      <c r="D317" s="344"/>
      <c r="E317" s="344"/>
      <c r="F317" s="344"/>
      <c r="G317" s="344"/>
      <c r="H317" s="344"/>
      <c r="I317" s="344"/>
      <c r="J317" s="344"/>
      <c r="K317" s="344"/>
      <c r="L317" s="345"/>
      <c r="M317" s="218" t="s">
        <v>269</v>
      </c>
    </row>
    <row r="318" spans="1:13" ht="12.75" customHeight="1">
      <c r="A318" s="18"/>
      <c r="B318" s="316"/>
      <c r="C318" s="311"/>
      <c r="D318" s="311"/>
      <c r="E318" s="311"/>
      <c r="F318" s="311"/>
      <c r="G318" s="311"/>
      <c r="H318" s="311"/>
      <c r="I318" s="311"/>
      <c r="J318" s="311"/>
      <c r="K318" s="311"/>
      <c r="L318" s="312"/>
      <c r="M318" s="218" t="s">
        <v>269</v>
      </c>
    </row>
    <row r="319" spans="1:13" ht="12.75" customHeight="1">
      <c r="A319" s="18"/>
      <c r="B319" s="316"/>
      <c r="C319" s="311"/>
      <c r="D319" s="311"/>
      <c r="E319" s="311"/>
      <c r="F319" s="311"/>
      <c r="G319" s="311"/>
      <c r="H319" s="311"/>
      <c r="I319" s="311"/>
      <c r="J319" s="311"/>
      <c r="K319" s="311"/>
      <c r="L319" s="312"/>
      <c r="M319" s="218" t="s">
        <v>269</v>
      </c>
    </row>
    <row r="320" spans="1:13">
      <c r="A320" s="18"/>
      <c r="B320" s="316"/>
      <c r="C320" s="311"/>
      <c r="D320" s="311"/>
      <c r="E320" s="311"/>
      <c r="F320" s="311"/>
      <c r="G320" s="311"/>
      <c r="H320" s="311"/>
      <c r="I320" s="311"/>
      <c r="J320" s="311"/>
      <c r="K320" s="311"/>
      <c r="L320" s="312"/>
      <c r="M320" s="218" t="s">
        <v>269</v>
      </c>
    </row>
    <row r="321" spans="1:13">
      <c r="A321" s="18"/>
      <c r="B321" s="316"/>
      <c r="C321" s="311"/>
      <c r="D321" s="311"/>
      <c r="E321" s="311"/>
      <c r="F321" s="311"/>
      <c r="G321" s="311"/>
      <c r="H321" s="311"/>
      <c r="I321" s="311"/>
      <c r="J321" s="311"/>
      <c r="K321" s="311"/>
      <c r="L321" s="312"/>
      <c r="M321" s="218" t="s">
        <v>269</v>
      </c>
    </row>
    <row r="322" spans="1:13">
      <c r="A322" s="18"/>
      <c r="B322" s="316"/>
      <c r="C322" s="311"/>
      <c r="D322" s="311"/>
      <c r="E322" s="311"/>
      <c r="F322" s="311"/>
      <c r="G322" s="311"/>
      <c r="H322" s="311"/>
      <c r="I322" s="311"/>
      <c r="J322" s="311"/>
      <c r="K322" s="311"/>
      <c r="L322" s="312"/>
      <c r="M322" s="218" t="s">
        <v>269</v>
      </c>
    </row>
    <row r="323" spans="1:13">
      <c r="A323" s="18"/>
      <c r="B323" s="316"/>
      <c r="C323" s="311"/>
      <c r="D323" s="311"/>
      <c r="E323" s="311"/>
      <c r="F323" s="311"/>
      <c r="G323" s="311"/>
      <c r="H323" s="311"/>
      <c r="I323" s="311"/>
      <c r="J323" s="311"/>
      <c r="K323" s="311"/>
      <c r="L323" s="312"/>
      <c r="M323" s="218" t="s">
        <v>269</v>
      </c>
    </row>
    <row r="324" spans="1:13">
      <c r="A324" s="18"/>
      <c r="B324" s="316"/>
      <c r="C324" s="311"/>
      <c r="D324" s="311"/>
      <c r="E324" s="311"/>
      <c r="F324" s="311"/>
      <c r="G324" s="311"/>
      <c r="H324" s="311"/>
      <c r="I324" s="311"/>
      <c r="J324" s="311"/>
      <c r="K324" s="311"/>
      <c r="L324" s="312"/>
      <c r="M324" s="218" t="s">
        <v>269</v>
      </c>
    </row>
    <row r="325" spans="1:13">
      <c r="A325" s="18"/>
      <c r="B325" s="316"/>
      <c r="C325" s="311"/>
      <c r="D325" s="311"/>
      <c r="E325" s="311"/>
      <c r="F325" s="311"/>
      <c r="G325" s="311"/>
      <c r="H325" s="311"/>
      <c r="I325" s="311"/>
      <c r="J325" s="311"/>
      <c r="K325" s="311"/>
      <c r="L325" s="312"/>
      <c r="M325" s="218" t="s">
        <v>269</v>
      </c>
    </row>
    <row r="326" spans="1:13">
      <c r="A326" s="18"/>
      <c r="B326" s="316"/>
      <c r="C326" s="311"/>
      <c r="D326" s="311"/>
      <c r="E326" s="311"/>
      <c r="F326" s="311"/>
      <c r="G326" s="311"/>
      <c r="H326" s="311"/>
      <c r="I326" s="311"/>
      <c r="J326" s="311"/>
      <c r="K326" s="311"/>
      <c r="L326" s="312"/>
      <c r="M326" s="218" t="s">
        <v>269</v>
      </c>
    </row>
    <row r="327" spans="1:13">
      <c r="A327" s="18"/>
      <c r="B327" s="316"/>
      <c r="C327" s="311"/>
      <c r="D327" s="311"/>
      <c r="E327" s="311"/>
      <c r="F327" s="311"/>
      <c r="G327" s="311"/>
      <c r="H327" s="311"/>
      <c r="I327" s="311"/>
      <c r="J327" s="311"/>
      <c r="K327" s="311"/>
      <c r="L327" s="312"/>
      <c r="M327" s="218" t="s">
        <v>269</v>
      </c>
    </row>
    <row r="328" spans="1:13">
      <c r="A328" s="18"/>
      <c r="B328" s="316"/>
      <c r="C328" s="311"/>
      <c r="D328" s="311"/>
      <c r="E328" s="311"/>
      <c r="F328" s="311"/>
      <c r="G328" s="311"/>
      <c r="H328" s="311"/>
      <c r="I328" s="311"/>
      <c r="J328" s="311"/>
      <c r="K328" s="311"/>
      <c r="L328" s="312"/>
      <c r="M328" s="218" t="s">
        <v>269</v>
      </c>
    </row>
    <row r="329" spans="1:13">
      <c r="A329" s="18"/>
      <c r="B329" s="316"/>
      <c r="C329" s="311"/>
      <c r="D329" s="311"/>
      <c r="E329" s="311"/>
      <c r="F329" s="311"/>
      <c r="G329" s="311"/>
      <c r="H329" s="311"/>
      <c r="I329" s="311"/>
      <c r="J329" s="311"/>
      <c r="K329" s="311"/>
      <c r="L329" s="312"/>
      <c r="M329" s="218" t="s">
        <v>269</v>
      </c>
    </row>
    <row r="330" spans="1:13">
      <c r="A330" s="18"/>
      <c r="B330" s="316"/>
      <c r="C330" s="311"/>
      <c r="D330" s="311"/>
      <c r="E330" s="311"/>
      <c r="F330" s="311"/>
      <c r="G330" s="311"/>
      <c r="H330" s="311"/>
      <c r="I330" s="311"/>
      <c r="J330" s="311"/>
      <c r="K330" s="311"/>
      <c r="L330" s="312"/>
      <c r="M330" s="218" t="s">
        <v>269</v>
      </c>
    </row>
    <row r="331" spans="1:13">
      <c r="A331" s="18"/>
      <c r="B331" s="316"/>
      <c r="C331" s="311"/>
      <c r="D331" s="311"/>
      <c r="E331" s="311"/>
      <c r="F331" s="311"/>
      <c r="G331" s="311"/>
      <c r="H331" s="311"/>
      <c r="I331" s="311"/>
      <c r="J331" s="311"/>
      <c r="K331" s="311"/>
      <c r="L331" s="312"/>
      <c r="M331" s="218" t="s">
        <v>269</v>
      </c>
    </row>
    <row r="332" spans="1:13">
      <c r="A332" s="18"/>
      <c r="B332" s="316"/>
      <c r="C332" s="311"/>
      <c r="D332" s="311"/>
      <c r="E332" s="311"/>
      <c r="F332" s="311"/>
      <c r="G332" s="311"/>
      <c r="H332" s="311"/>
      <c r="I332" s="311"/>
      <c r="J332" s="311"/>
      <c r="K332" s="311"/>
      <c r="L332" s="312"/>
      <c r="M332" s="218" t="s">
        <v>269</v>
      </c>
    </row>
    <row r="333" spans="1:13">
      <c r="A333" s="18"/>
      <c r="B333" s="316"/>
      <c r="C333" s="311"/>
      <c r="D333" s="311"/>
      <c r="E333" s="311"/>
      <c r="F333" s="311"/>
      <c r="G333" s="311"/>
      <c r="H333" s="311"/>
      <c r="I333" s="311"/>
      <c r="J333" s="311"/>
      <c r="K333" s="311"/>
      <c r="L333" s="312"/>
      <c r="M333" s="218" t="s">
        <v>269</v>
      </c>
    </row>
    <row r="334" spans="1:13">
      <c r="A334" s="18"/>
      <c r="B334" s="316"/>
      <c r="C334" s="311"/>
      <c r="D334" s="311"/>
      <c r="E334" s="311"/>
      <c r="F334" s="311"/>
      <c r="G334" s="311"/>
      <c r="H334" s="311"/>
      <c r="I334" s="311"/>
      <c r="J334" s="311"/>
      <c r="K334" s="311"/>
      <c r="L334" s="312"/>
      <c r="M334" s="218" t="s">
        <v>269</v>
      </c>
    </row>
    <row r="335" spans="1:13">
      <c r="A335" s="18"/>
      <c r="B335" s="316"/>
      <c r="C335" s="311"/>
      <c r="D335" s="311"/>
      <c r="E335" s="311"/>
      <c r="F335" s="311"/>
      <c r="G335" s="311"/>
      <c r="H335" s="311"/>
      <c r="I335" s="311"/>
      <c r="J335" s="311"/>
      <c r="K335" s="311"/>
      <c r="L335" s="312"/>
      <c r="M335" s="218" t="s">
        <v>269</v>
      </c>
    </row>
    <row r="336" spans="1:13">
      <c r="A336" s="18"/>
      <c r="B336" s="316"/>
      <c r="C336" s="311"/>
      <c r="D336" s="311"/>
      <c r="E336" s="311"/>
      <c r="F336" s="311"/>
      <c r="G336" s="311"/>
      <c r="H336" s="311"/>
      <c r="I336" s="311"/>
      <c r="J336" s="311"/>
      <c r="K336" s="311"/>
      <c r="L336" s="312"/>
      <c r="M336" s="218" t="s">
        <v>269</v>
      </c>
    </row>
    <row r="337" spans="1:13">
      <c r="A337" s="18"/>
      <c r="B337" s="316"/>
      <c r="C337" s="311"/>
      <c r="D337" s="311"/>
      <c r="E337" s="311"/>
      <c r="F337" s="311"/>
      <c r="G337" s="311"/>
      <c r="H337" s="311"/>
      <c r="I337" s="311"/>
      <c r="J337" s="311"/>
      <c r="K337" s="311"/>
      <c r="L337" s="312"/>
      <c r="M337" s="218" t="s">
        <v>269</v>
      </c>
    </row>
    <row r="338" spans="1:13">
      <c r="A338" s="18"/>
      <c r="B338" s="316"/>
      <c r="C338" s="311"/>
      <c r="D338" s="311"/>
      <c r="E338" s="311"/>
      <c r="F338" s="311"/>
      <c r="G338" s="311"/>
      <c r="H338" s="311"/>
      <c r="I338" s="311"/>
      <c r="J338" s="311"/>
      <c r="K338" s="311"/>
      <c r="L338" s="312"/>
      <c r="M338" s="218" t="s">
        <v>269</v>
      </c>
    </row>
    <row r="339" spans="1:13">
      <c r="A339" s="18"/>
      <c r="B339" s="316"/>
      <c r="C339" s="311"/>
      <c r="D339" s="311"/>
      <c r="E339" s="311"/>
      <c r="F339" s="311"/>
      <c r="G339" s="311"/>
      <c r="H339" s="311"/>
      <c r="I339" s="311"/>
      <c r="J339" s="311"/>
      <c r="K339" s="311"/>
      <c r="L339" s="312"/>
      <c r="M339" s="218" t="s">
        <v>269</v>
      </c>
    </row>
    <row r="340" spans="1:13">
      <c r="A340" s="18"/>
      <c r="B340" s="316"/>
      <c r="C340" s="311"/>
      <c r="D340" s="311"/>
      <c r="E340" s="311"/>
      <c r="F340" s="311"/>
      <c r="G340" s="311"/>
      <c r="H340" s="311"/>
      <c r="I340" s="311"/>
      <c r="J340" s="311"/>
      <c r="K340" s="311"/>
      <c r="L340" s="312"/>
      <c r="M340" s="218" t="s">
        <v>269</v>
      </c>
    </row>
    <row r="341" spans="1:13">
      <c r="A341" s="18"/>
      <c r="B341" s="316"/>
      <c r="C341" s="311"/>
      <c r="D341" s="311"/>
      <c r="E341" s="311"/>
      <c r="F341" s="311"/>
      <c r="G341" s="311"/>
      <c r="H341" s="311"/>
      <c r="I341" s="311"/>
      <c r="J341" s="311"/>
      <c r="K341" s="311"/>
      <c r="L341" s="312"/>
      <c r="M341" s="218" t="s">
        <v>269</v>
      </c>
    </row>
    <row r="342" spans="1:13">
      <c r="A342" s="18"/>
      <c r="B342" s="316"/>
      <c r="C342" s="311"/>
      <c r="D342" s="311"/>
      <c r="E342" s="311"/>
      <c r="F342" s="311"/>
      <c r="G342" s="311"/>
      <c r="H342" s="311"/>
      <c r="I342" s="311"/>
      <c r="J342" s="311"/>
      <c r="K342" s="311"/>
      <c r="L342" s="312"/>
      <c r="M342" s="218" t="s">
        <v>269</v>
      </c>
    </row>
    <row r="343" spans="1:13">
      <c r="A343" s="18"/>
      <c r="B343" s="316"/>
      <c r="C343" s="311"/>
      <c r="D343" s="311"/>
      <c r="E343" s="311"/>
      <c r="F343" s="311"/>
      <c r="G343" s="311"/>
      <c r="H343" s="311"/>
      <c r="I343" s="311"/>
      <c r="J343" s="311"/>
      <c r="K343" s="311"/>
      <c r="L343" s="312"/>
      <c r="M343" s="218" t="s">
        <v>269</v>
      </c>
    </row>
    <row r="344" spans="1:13">
      <c r="A344" s="18"/>
      <c r="B344" s="316"/>
      <c r="C344" s="311"/>
      <c r="D344" s="311"/>
      <c r="E344" s="311"/>
      <c r="F344" s="311"/>
      <c r="G344" s="311"/>
      <c r="H344" s="311"/>
      <c r="I344" s="311"/>
      <c r="J344" s="311"/>
      <c r="K344" s="311"/>
      <c r="L344" s="312"/>
      <c r="M344" s="218" t="s">
        <v>269</v>
      </c>
    </row>
    <row r="345" spans="1:13">
      <c r="A345" s="18"/>
      <c r="B345" s="316"/>
      <c r="C345" s="311"/>
      <c r="D345" s="311"/>
      <c r="E345" s="311"/>
      <c r="F345" s="311"/>
      <c r="G345" s="311"/>
      <c r="H345" s="311"/>
      <c r="I345" s="311"/>
      <c r="J345" s="311"/>
      <c r="K345" s="311"/>
      <c r="L345" s="312"/>
      <c r="M345" s="218" t="s">
        <v>269</v>
      </c>
    </row>
    <row r="346" spans="1:13">
      <c r="A346" s="18"/>
      <c r="B346" s="316"/>
      <c r="C346" s="311"/>
      <c r="D346" s="311"/>
      <c r="E346" s="311"/>
      <c r="F346" s="311"/>
      <c r="G346" s="311"/>
      <c r="H346" s="311"/>
      <c r="I346" s="311"/>
      <c r="J346" s="311"/>
      <c r="K346" s="311"/>
      <c r="L346" s="312"/>
      <c r="M346" s="218" t="s">
        <v>269</v>
      </c>
    </row>
    <row r="347" spans="1:13">
      <c r="A347" s="18"/>
      <c r="B347" s="316"/>
      <c r="C347" s="311"/>
      <c r="D347" s="311"/>
      <c r="E347" s="311"/>
      <c r="F347" s="311"/>
      <c r="G347" s="311"/>
      <c r="H347" s="311"/>
      <c r="I347" s="311"/>
      <c r="J347" s="311"/>
      <c r="K347" s="311"/>
      <c r="L347" s="312"/>
      <c r="M347" s="218" t="s">
        <v>269</v>
      </c>
    </row>
    <row r="348" spans="1:13">
      <c r="A348" s="18"/>
      <c r="B348" s="316"/>
      <c r="C348" s="311"/>
      <c r="D348" s="311"/>
      <c r="E348" s="311"/>
      <c r="F348" s="311"/>
      <c r="G348" s="311"/>
      <c r="H348" s="311"/>
      <c r="I348" s="311"/>
      <c r="J348" s="311"/>
      <c r="K348" s="311"/>
      <c r="L348" s="312"/>
      <c r="M348" s="218" t="s">
        <v>269</v>
      </c>
    </row>
    <row r="349" spans="1:13">
      <c r="A349" s="18"/>
      <c r="B349" s="316"/>
      <c r="C349" s="311"/>
      <c r="D349" s="311"/>
      <c r="E349" s="311"/>
      <c r="F349" s="311"/>
      <c r="G349" s="311"/>
      <c r="H349" s="311"/>
      <c r="I349" s="311"/>
      <c r="J349" s="311"/>
      <c r="K349" s="311"/>
      <c r="L349" s="312"/>
      <c r="M349" s="218" t="s">
        <v>269</v>
      </c>
    </row>
    <row r="350" spans="1:13">
      <c r="A350" s="18"/>
      <c r="B350" s="316"/>
      <c r="C350" s="311"/>
      <c r="D350" s="311"/>
      <c r="E350" s="311"/>
      <c r="F350" s="311"/>
      <c r="G350" s="311"/>
      <c r="H350" s="311"/>
      <c r="I350" s="311"/>
      <c r="J350" s="311"/>
      <c r="K350" s="311"/>
      <c r="L350" s="312"/>
      <c r="M350" s="218" t="s">
        <v>269</v>
      </c>
    </row>
    <row r="351" spans="1:13">
      <c r="A351" s="18"/>
      <c r="B351" s="316"/>
      <c r="C351" s="311"/>
      <c r="D351" s="311"/>
      <c r="E351" s="311"/>
      <c r="F351" s="311"/>
      <c r="G351" s="311"/>
      <c r="H351" s="311"/>
      <c r="I351" s="311"/>
      <c r="J351" s="311"/>
      <c r="K351" s="311"/>
      <c r="L351" s="312"/>
      <c r="M351" s="218" t="s">
        <v>269</v>
      </c>
    </row>
    <row r="352" spans="1:13">
      <c r="A352" s="18"/>
      <c r="B352" s="316"/>
      <c r="C352" s="311"/>
      <c r="D352" s="311"/>
      <c r="E352" s="311"/>
      <c r="F352" s="311"/>
      <c r="G352" s="311"/>
      <c r="H352" s="311"/>
      <c r="I352" s="311"/>
      <c r="J352" s="311"/>
      <c r="K352" s="311"/>
      <c r="L352" s="312"/>
      <c r="M352" s="218" t="s">
        <v>269</v>
      </c>
    </row>
    <row r="353" spans="1:13">
      <c r="A353" s="18"/>
      <c r="B353" s="316"/>
      <c r="C353" s="311"/>
      <c r="D353" s="311"/>
      <c r="E353" s="311"/>
      <c r="F353" s="311"/>
      <c r="G353" s="311"/>
      <c r="H353" s="311"/>
      <c r="I353" s="311"/>
      <c r="J353" s="311"/>
      <c r="K353" s="311"/>
      <c r="L353" s="312"/>
      <c r="M353" s="218" t="s">
        <v>269</v>
      </c>
    </row>
    <row r="354" spans="1:13">
      <c r="A354" s="18"/>
      <c r="B354" s="316"/>
      <c r="C354" s="311"/>
      <c r="D354" s="311"/>
      <c r="E354" s="311"/>
      <c r="F354" s="311"/>
      <c r="G354" s="311"/>
      <c r="H354" s="311"/>
      <c r="I354" s="311"/>
      <c r="J354" s="311"/>
      <c r="K354" s="311"/>
      <c r="L354" s="312"/>
      <c r="M354" s="218" t="s">
        <v>269</v>
      </c>
    </row>
    <row r="355" spans="1:13">
      <c r="A355" s="18"/>
      <c r="B355" s="316"/>
      <c r="C355" s="311"/>
      <c r="D355" s="311"/>
      <c r="E355" s="311"/>
      <c r="F355" s="311"/>
      <c r="G355" s="311"/>
      <c r="H355" s="311"/>
      <c r="I355" s="311"/>
      <c r="J355" s="311"/>
      <c r="K355" s="311"/>
      <c r="L355" s="312"/>
      <c r="M355" s="218" t="s">
        <v>269</v>
      </c>
    </row>
    <row r="356" spans="1:13">
      <c r="A356" s="18"/>
      <c r="B356" s="316"/>
      <c r="C356" s="311"/>
      <c r="D356" s="311"/>
      <c r="E356" s="311"/>
      <c r="F356" s="311"/>
      <c r="G356" s="311"/>
      <c r="H356" s="311"/>
      <c r="I356" s="311"/>
      <c r="J356" s="311"/>
      <c r="K356" s="311"/>
      <c r="L356" s="312"/>
      <c r="M356" s="218" t="s">
        <v>269</v>
      </c>
    </row>
    <row r="357" spans="1:13">
      <c r="A357" s="18"/>
      <c r="B357" s="316"/>
      <c r="C357" s="311"/>
      <c r="D357" s="311"/>
      <c r="E357" s="311"/>
      <c r="F357" s="311"/>
      <c r="G357" s="311"/>
      <c r="H357" s="311"/>
      <c r="I357" s="311"/>
      <c r="J357" s="311"/>
      <c r="K357" s="311"/>
      <c r="L357" s="312"/>
      <c r="M357" s="218" t="s">
        <v>269</v>
      </c>
    </row>
    <row r="358" spans="1:13">
      <c r="A358" s="18"/>
      <c r="B358" s="316"/>
      <c r="C358" s="311"/>
      <c r="D358" s="311"/>
      <c r="E358" s="311"/>
      <c r="F358" s="311"/>
      <c r="G358" s="311"/>
      <c r="H358" s="311"/>
      <c r="I358" s="311"/>
      <c r="J358" s="311"/>
      <c r="K358" s="311"/>
      <c r="L358" s="312"/>
      <c r="M358" s="218" t="s">
        <v>269</v>
      </c>
    </row>
    <row r="359" spans="1:13">
      <c r="A359" s="18"/>
      <c r="B359" s="316"/>
      <c r="C359" s="311"/>
      <c r="D359" s="311"/>
      <c r="E359" s="311"/>
      <c r="F359" s="311"/>
      <c r="G359" s="311"/>
      <c r="H359" s="311"/>
      <c r="I359" s="311"/>
      <c r="J359" s="311"/>
      <c r="K359" s="311"/>
      <c r="L359" s="312"/>
      <c r="M359" s="218" t="s">
        <v>269</v>
      </c>
    </row>
    <row r="360" spans="1:13">
      <c r="A360" s="18"/>
      <c r="B360" s="316"/>
      <c r="C360" s="311"/>
      <c r="D360" s="311"/>
      <c r="E360" s="311"/>
      <c r="F360" s="311"/>
      <c r="G360" s="311"/>
      <c r="H360" s="311"/>
      <c r="I360" s="311"/>
      <c r="J360" s="311"/>
      <c r="K360" s="311"/>
      <c r="L360" s="312"/>
      <c r="M360" s="218" t="s">
        <v>269</v>
      </c>
    </row>
    <row r="361" spans="1:13">
      <c r="A361" s="18"/>
      <c r="B361" s="316"/>
      <c r="C361" s="311"/>
      <c r="D361" s="311"/>
      <c r="E361" s="311"/>
      <c r="F361" s="311"/>
      <c r="G361" s="311"/>
      <c r="H361" s="311"/>
      <c r="I361" s="311"/>
      <c r="J361" s="311"/>
      <c r="K361" s="311"/>
      <c r="L361" s="312"/>
      <c r="M361" s="218" t="s">
        <v>269</v>
      </c>
    </row>
    <row r="362" spans="1:13">
      <c r="A362" s="18"/>
      <c r="B362" s="316"/>
      <c r="C362" s="311"/>
      <c r="D362" s="311"/>
      <c r="E362" s="311"/>
      <c r="F362" s="311"/>
      <c r="G362" s="311"/>
      <c r="H362" s="311"/>
      <c r="I362" s="311"/>
      <c r="J362" s="311"/>
      <c r="K362" s="311"/>
      <c r="L362" s="312"/>
      <c r="M362" s="218" t="s">
        <v>269</v>
      </c>
    </row>
    <row r="363" spans="1:13">
      <c r="A363" s="18"/>
      <c r="B363" s="316"/>
      <c r="C363" s="311"/>
      <c r="D363" s="311"/>
      <c r="E363" s="311"/>
      <c r="F363" s="311"/>
      <c r="G363" s="311"/>
      <c r="H363" s="311"/>
      <c r="I363" s="311"/>
      <c r="J363" s="311"/>
      <c r="K363" s="311"/>
      <c r="L363" s="312"/>
      <c r="M363" s="218" t="s">
        <v>269</v>
      </c>
    </row>
    <row r="364" spans="1:13">
      <c r="A364" s="18"/>
      <c r="B364" s="316"/>
      <c r="C364" s="311"/>
      <c r="D364" s="311"/>
      <c r="E364" s="311"/>
      <c r="F364" s="311"/>
      <c r="G364" s="311"/>
      <c r="H364" s="311"/>
      <c r="I364" s="311"/>
      <c r="J364" s="311"/>
      <c r="K364" s="311"/>
      <c r="L364" s="312"/>
      <c r="M364" s="218" t="s">
        <v>269</v>
      </c>
    </row>
    <row r="365" spans="1:13">
      <c r="A365" s="18"/>
      <c r="B365" s="316"/>
      <c r="C365" s="311"/>
      <c r="D365" s="311"/>
      <c r="E365" s="311"/>
      <c r="F365" s="311"/>
      <c r="G365" s="311"/>
      <c r="H365" s="311"/>
      <c r="I365" s="311"/>
      <c r="J365" s="311"/>
      <c r="K365" s="311"/>
      <c r="L365" s="312"/>
      <c r="M365" s="218" t="s">
        <v>269</v>
      </c>
    </row>
    <row r="366" spans="1:13">
      <c r="A366" s="18"/>
      <c r="B366" s="316"/>
      <c r="C366" s="311"/>
      <c r="D366" s="311"/>
      <c r="E366" s="311"/>
      <c r="F366" s="311"/>
      <c r="G366" s="311"/>
      <c r="H366" s="311"/>
      <c r="I366" s="311"/>
      <c r="J366" s="311"/>
      <c r="K366" s="311"/>
      <c r="L366" s="312"/>
      <c r="M366" s="218" t="s">
        <v>269</v>
      </c>
    </row>
    <row r="367" spans="1:13">
      <c r="A367" s="18"/>
      <c r="B367" s="316"/>
      <c r="C367" s="311"/>
      <c r="D367" s="311"/>
      <c r="E367" s="311"/>
      <c r="F367" s="311"/>
      <c r="G367" s="311"/>
      <c r="H367" s="311"/>
      <c r="I367" s="311"/>
      <c r="J367" s="311"/>
      <c r="K367" s="311"/>
      <c r="L367" s="312"/>
      <c r="M367" s="218" t="s">
        <v>269</v>
      </c>
    </row>
    <row r="368" spans="1:13">
      <c r="A368" s="18"/>
      <c r="B368" s="316"/>
      <c r="C368" s="311"/>
      <c r="D368" s="311"/>
      <c r="E368" s="311"/>
      <c r="F368" s="311"/>
      <c r="G368" s="311"/>
      <c r="H368" s="311"/>
      <c r="I368" s="311"/>
      <c r="J368" s="311"/>
      <c r="K368" s="311"/>
      <c r="L368" s="312"/>
      <c r="M368" s="218" t="s">
        <v>269</v>
      </c>
    </row>
    <row r="369" spans="1:13">
      <c r="A369" s="18"/>
      <c r="B369" s="316"/>
      <c r="C369" s="311"/>
      <c r="D369" s="311"/>
      <c r="E369" s="311"/>
      <c r="F369" s="311"/>
      <c r="G369" s="311"/>
      <c r="H369" s="311"/>
      <c r="I369" s="311"/>
      <c r="J369" s="311"/>
      <c r="K369" s="311"/>
      <c r="L369" s="312"/>
      <c r="M369" s="218" t="s">
        <v>269</v>
      </c>
    </row>
    <row r="370" spans="1:13">
      <c r="A370" s="18"/>
      <c r="B370" s="316"/>
      <c r="C370" s="311"/>
      <c r="D370" s="311"/>
      <c r="E370" s="311"/>
      <c r="F370" s="311"/>
      <c r="G370" s="311"/>
      <c r="H370" s="311"/>
      <c r="I370" s="311"/>
      <c r="J370" s="311"/>
      <c r="K370" s="311"/>
      <c r="L370" s="312"/>
      <c r="M370" s="218" t="s">
        <v>269</v>
      </c>
    </row>
    <row r="371" spans="1:13">
      <c r="A371" s="18"/>
      <c r="B371" s="316"/>
      <c r="C371" s="311"/>
      <c r="D371" s="311"/>
      <c r="E371" s="311"/>
      <c r="F371" s="311"/>
      <c r="G371" s="311"/>
      <c r="H371" s="311"/>
      <c r="I371" s="311"/>
      <c r="J371" s="311"/>
      <c r="K371" s="311"/>
      <c r="L371" s="312"/>
      <c r="M371" s="218" t="s">
        <v>269</v>
      </c>
    </row>
    <row r="372" spans="1:13">
      <c r="A372" s="18"/>
      <c r="B372" s="316"/>
      <c r="C372" s="311"/>
      <c r="D372" s="311"/>
      <c r="E372" s="311"/>
      <c r="F372" s="311"/>
      <c r="G372" s="311"/>
      <c r="H372" s="311"/>
      <c r="I372" s="311"/>
      <c r="J372" s="311"/>
      <c r="K372" s="311"/>
      <c r="L372" s="312"/>
      <c r="M372" s="218" t="s">
        <v>269</v>
      </c>
    </row>
    <row r="373" spans="1:13">
      <c r="A373" s="18"/>
      <c r="B373" s="316"/>
      <c r="C373" s="311"/>
      <c r="D373" s="311"/>
      <c r="E373" s="311"/>
      <c r="F373" s="311"/>
      <c r="G373" s="311"/>
      <c r="H373" s="311"/>
      <c r="I373" s="311"/>
      <c r="J373" s="311"/>
      <c r="K373" s="311"/>
      <c r="L373" s="312"/>
      <c r="M373" s="218" t="s">
        <v>269</v>
      </c>
    </row>
    <row r="374" spans="1:13">
      <c r="A374" s="18"/>
      <c r="B374" s="316"/>
      <c r="C374" s="311"/>
      <c r="D374" s="311"/>
      <c r="E374" s="311"/>
      <c r="F374" s="311"/>
      <c r="G374" s="311"/>
      <c r="H374" s="311"/>
      <c r="I374" s="311"/>
      <c r="J374" s="311"/>
      <c r="K374" s="311"/>
      <c r="L374" s="312"/>
      <c r="M374" s="218" t="s">
        <v>269</v>
      </c>
    </row>
    <row r="375" spans="1:13">
      <c r="A375" s="18"/>
      <c r="B375" s="316"/>
      <c r="C375" s="311"/>
      <c r="D375" s="311"/>
      <c r="E375" s="311"/>
      <c r="F375" s="311"/>
      <c r="G375" s="311"/>
      <c r="H375" s="311"/>
      <c r="I375" s="311"/>
      <c r="J375" s="311"/>
      <c r="K375" s="311"/>
      <c r="L375" s="312"/>
      <c r="M375" s="218" t="s">
        <v>269</v>
      </c>
    </row>
    <row r="376" spans="1:13">
      <c r="A376" s="18"/>
      <c r="B376" s="316"/>
      <c r="C376" s="311"/>
      <c r="D376" s="311"/>
      <c r="E376" s="311"/>
      <c r="F376" s="311"/>
      <c r="G376" s="311"/>
      <c r="H376" s="311"/>
      <c r="I376" s="311"/>
      <c r="J376" s="311"/>
      <c r="K376" s="311"/>
      <c r="L376" s="312"/>
      <c r="M376" s="218" t="s">
        <v>269</v>
      </c>
    </row>
    <row r="377" spans="1:13" ht="14" thickBot="1">
      <c r="A377" s="220"/>
      <c r="B377" s="316"/>
      <c r="C377" s="311"/>
      <c r="D377" s="311"/>
      <c r="E377" s="311"/>
      <c r="F377" s="311"/>
      <c r="G377" s="311"/>
      <c r="H377" s="311"/>
      <c r="I377" s="311"/>
      <c r="J377" s="311"/>
      <c r="K377" s="311"/>
      <c r="L377" s="312"/>
      <c r="M377" s="223" t="s">
        <v>269</v>
      </c>
    </row>
    <row r="378" spans="1:13">
      <c r="B378" s="346"/>
      <c r="C378" s="346"/>
      <c r="D378" s="346"/>
      <c r="E378" s="346"/>
      <c r="F378" s="346"/>
      <c r="G378" s="346"/>
      <c r="H378" s="346"/>
      <c r="I378" s="346"/>
      <c r="J378" s="346"/>
      <c r="K378" s="346"/>
      <c r="L378" s="346"/>
      <c r="M378" s="217"/>
    </row>
  </sheetData>
  <mergeCells count="348">
    <mergeCell ref="B374:L374"/>
    <mergeCell ref="B375:L375"/>
    <mergeCell ref="B376:L376"/>
    <mergeCell ref="B377:L377"/>
    <mergeCell ref="B252:G252"/>
    <mergeCell ref="B253:G253"/>
    <mergeCell ref="B254:G254"/>
    <mergeCell ref="B255:G255"/>
    <mergeCell ref="B256:G256"/>
    <mergeCell ref="B257:G257"/>
    <mergeCell ref="B261:G261"/>
    <mergeCell ref="B262:G262"/>
    <mergeCell ref="B263:G263"/>
    <mergeCell ref="B264:G264"/>
    <mergeCell ref="B265:G265"/>
    <mergeCell ref="B266:G266"/>
    <mergeCell ref="B267:G267"/>
    <mergeCell ref="B268:G268"/>
    <mergeCell ref="B269:G269"/>
    <mergeCell ref="B270:G270"/>
    <mergeCell ref="B271:G271"/>
    <mergeCell ref="B272:G272"/>
    <mergeCell ref="B273:G273"/>
    <mergeCell ref="B274:G274"/>
    <mergeCell ref="B358:L358"/>
    <mergeCell ref="B359:L359"/>
    <mergeCell ref="B378:L378"/>
    <mergeCell ref="A3:E3"/>
    <mergeCell ref="B354:L354"/>
    <mergeCell ref="B355:L355"/>
    <mergeCell ref="B357:L357"/>
    <mergeCell ref="B356:L356"/>
    <mergeCell ref="B350:L350"/>
    <mergeCell ref="B351:L351"/>
    <mergeCell ref="B360:L360"/>
    <mergeCell ref="B361:L361"/>
    <mergeCell ref="B362:L362"/>
    <mergeCell ref="B363:L363"/>
    <mergeCell ref="B364:L364"/>
    <mergeCell ref="B365:L365"/>
    <mergeCell ref="B366:L366"/>
    <mergeCell ref="B367:L367"/>
    <mergeCell ref="B368:L368"/>
    <mergeCell ref="B369:L369"/>
    <mergeCell ref="B370:L370"/>
    <mergeCell ref="B371:L371"/>
    <mergeCell ref="B372:L372"/>
    <mergeCell ref="B373:L373"/>
    <mergeCell ref="B343:L343"/>
    <mergeCell ref="B344:L344"/>
    <mergeCell ref="B345:L345"/>
    <mergeCell ref="B352:L352"/>
    <mergeCell ref="B353:L353"/>
    <mergeCell ref="B346:L346"/>
    <mergeCell ref="B347:L347"/>
    <mergeCell ref="B348:L348"/>
    <mergeCell ref="B349:L349"/>
    <mergeCell ref="B335:L335"/>
    <mergeCell ref="B336:L336"/>
    <mergeCell ref="B337:L337"/>
    <mergeCell ref="B333:L333"/>
    <mergeCell ref="B338:L338"/>
    <mergeCell ref="B339:L339"/>
    <mergeCell ref="B340:L340"/>
    <mergeCell ref="B341:L341"/>
    <mergeCell ref="B342:L342"/>
    <mergeCell ref="B325:L325"/>
    <mergeCell ref="B326:L326"/>
    <mergeCell ref="B327:L327"/>
    <mergeCell ref="B328:L328"/>
    <mergeCell ref="B329:L329"/>
    <mergeCell ref="B330:L330"/>
    <mergeCell ref="B331:L331"/>
    <mergeCell ref="B332:L332"/>
    <mergeCell ref="B334:L334"/>
    <mergeCell ref="B320:L320"/>
    <mergeCell ref="B321:L321"/>
    <mergeCell ref="B322:L322"/>
    <mergeCell ref="B323:L323"/>
    <mergeCell ref="B324:L324"/>
    <mergeCell ref="B315:L315"/>
    <mergeCell ref="B306:L306"/>
    <mergeCell ref="A305:E305"/>
    <mergeCell ref="B307:L307"/>
    <mergeCell ref="B318:L318"/>
    <mergeCell ref="B319:L319"/>
    <mergeCell ref="B316:L316"/>
    <mergeCell ref="B317:L317"/>
    <mergeCell ref="J229:K229"/>
    <mergeCell ref="J302:K302"/>
    <mergeCell ref="B275:G275"/>
    <mergeCell ref="B276:G276"/>
    <mergeCell ref="B277:G277"/>
    <mergeCell ref="B278:G278"/>
    <mergeCell ref="B279:G279"/>
    <mergeCell ref="B280:G280"/>
    <mergeCell ref="B285:G285"/>
    <mergeCell ref="B286:G286"/>
    <mergeCell ref="B287:G287"/>
    <mergeCell ref="B281:G281"/>
    <mergeCell ref="B282:G282"/>
    <mergeCell ref="B283:G283"/>
    <mergeCell ref="B284:G284"/>
    <mergeCell ref="A295:L295"/>
    <mergeCell ref="I257:L257"/>
    <mergeCell ref="I280:L280"/>
    <mergeCell ref="I281:L281"/>
    <mergeCell ref="I282:L282"/>
    <mergeCell ref="I287:L287"/>
    <mergeCell ref="A291:L291"/>
    <mergeCell ref="A214:L214"/>
    <mergeCell ref="A221:L221"/>
    <mergeCell ref="A222:L222"/>
    <mergeCell ref="A223:L223"/>
    <mergeCell ref="A216:L216"/>
    <mergeCell ref="A217:L217"/>
    <mergeCell ref="A215:L215"/>
    <mergeCell ref="A289:L289"/>
    <mergeCell ref="I258:L258"/>
    <mergeCell ref="I259:L259"/>
    <mergeCell ref="I260:L260"/>
    <mergeCell ref="I261:L261"/>
    <mergeCell ref="I262:L262"/>
    <mergeCell ref="I263:L263"/>
    <mergeCell ref="B258:G258"/>
    <mergeCell ref="B259:G259"/>
    <mergeCell ref="B260:G260"/>
    <mergeCell ref="B251:G251"/>
    <mergeCell ref="I255:L255"/>
    <mergeCell ref="I256:L256"/>
    <mergeCell ref="J230:K230"/>
    <mergeCell ref="L229:M229"/>
    <mergeCell ref="A232:E232"/>
    <mergeCell ref="A1:E2"/>
    <mergeCell ref="J1:K1"/>
    <mergeCell ref="L1:M1"/>
    <mergeCell ref="A4:E4"/>
    <mergeCell ref="L2:M2"/>
    <mergeCell ref="J2:K2"/>
    <mergeCell ref="B310:L310"/>
    <mergeCell ref="J150:K150"/>
    <mergeCell ref="A149:E150"/>
    <mergeCell ref="L230:M230"/>
    <mergeCell ref="L150:M150"/>
    <mergeCell ref="A302:E303"/>
    <mergeCell ref="L302:M302"/>
    <mergeCell ref="J303:K303"/>
    <mergeCell ref="L303:M303"/>
    <mergeCell ref="A145:L145"/>
    <mergeCell ref="A146:L146"/>
    <mergeCell ref="A188:M188"/>
    <mergeCell ref="B7:L7"/>
    <mergeCell ref="A77:E78"/>
    <mergeCell ref="A95:M95"/>
    <mergeCell ref="J78:K78"/>
    <mergeCell ref="L78:M78"/>
    <mergeCell ref="E20:L20"/>
    <mergeCell ref="E29:L29"/>
    <mergeCell ref="E30:L30"/>
    <mergeCell ref="E31:L31"/>
    <mergeCell ref="D48:L48"/>
    <mergeCell ref="D35:L35"/>
    <mergeCell ref="D36:L36"/>
    <mergeCell ref="C5:E5"/>
    <mergeCell ref="C6:E6"/>
    <mergeCell ref="I5:M5"/>
    <mergeCell ref="I6:M6"/>
    <mergeCell ref="E22:L22"/>
    <mergeCell ref="D42:L42"/>
    <mergeCell ref="D43:L43"/>
    <mergeCell ref="B36:C36"/>
    <mergeCell ref="B37:C37"/>
    <mergeCell ref="B38:C38"/>
    <mergeCell ref="B39:C39"/>
    <mergeCell ref="B40:C40"/>
    <mergeCell ref="B41:C41"/>
    <mergeCell ref="D37:L37"/>
    <mergeCell ref="D38:L38"/>
    <mergeCell ref="D44:L44"/>
    <mergeCell ref="D45:L45"/>
    <mergeCell ref="D49:L49"/>
    <mergeCell ref="B45:C45"/>
    <mergeCell ref="B46:C46"/>
    <mergeCell ref="B47:C47"/>
    <mergeCell ref="B48:C48"/>
    <mergeCell ref="E11:L11"/>
    <mergeCell ref="E12:L12"/>
    <mergeCell ref="E13:L13"/>
    <mergeCell ref="E14:L14"/>
    <mergeCell ref="E16:L16"/>
    <mergeCell ref="E15:L15"/>
    <mergeCell ref="E17:L17"/>
    <mergeCell ref="E18:L18"/>
    <mergeCell ref="E19:L19"/>
    <mergeCell ref="E25:L25"/>
    <mergeCell ref="E26:L26"/>
    <mergeCell ref="E27:L27"/>
    <mergeCell ref="D39:L39"/>
    <mergeCell ref="D40:L40"/>
    <mergeCell ref="D41:L41"/>
    <mergeCell ref="E23:L23"/>
    <mergeCell ref="E24:L24"/>
    <mergeCell ref="B34:C34"/>
    <mergeCell ref="B35:C35"/>
    <mergeCell ref="B58:C58"/>
    <mergeCell ref="B59:C59"/>
    <mergeCell ref="A152:E152"/>
    <mergeCell ref="D46:L46"/>
    <mergeCell ref="B53:C53"/>
    <mergeCell ref="B54:C54"/>
    <mergeCell ref="B55:C55"/>
    <mergeCell ref="B308:L308"/>
    <mergeCell ref="B314:L314"/>
    <mergeCell ref="B313:L313"/>
    <mergeCell ref="B311:L311"/>
    <mergeCell ref="B312:L312"/>
    <mergeCell ref="B309:L309"/>
    <mergeCell ref="B56:C56"/>
    <mergeCell ref="B49:C49"/>
    <mergeCell ref="B50:C50"/>
    <mergeCell ref="B51:C51"/>
    <mergeCell ref="B52:C52"/>
    <mergeCell ref="B83:L83"/>
    <mergeCell ref="D50:L50"/>
    <mergeCell ref="C81:E81"/>
    <mergeCell ref="C82:E82"/>
    <mergeCell ref="I81:L81"/>
    <mergeCell ref="A80:E80"/>
    <mergeCell ref="B57:C57"/>
    <mergeCell ref="B42:C42"/>
    <mergeCell ref="B43:C43"/>
    <mergeCell ref="B44:C44"/>
    <mergeCell ref="D34:L34"/>
    <mergeCell ref="B33:C33"/>
    <mergeCell ref="A79:E79"/>
    <mergeCell ref="A151:E151"/>
    <mergeCell ref="B74:L74"/>
    <mergeCell ref="B75:L75"/>
    <mergeCell ref="B76:L76"/>
    <mergeCell ref="A138:L138"/>
    <mergeCell ref="A139:L139"/>
    <mergeCell ref="A140:L140"/>
    <mergeCell ref="D47:L47"/>
    <mergeCell ref="D57:L57"/>
    <mergeCell ref="D58:L58"/>
    <mergeCell ref="D59:L59"/>
    <mergeCell ref="D51:L51"/>
    <mergeCell ref="D52:L52"/>
    <mergeCell ref="D53:L53"/>
    <mergeCell ref="D54:L54"/>
    <mergeCell ref="D55:L55"/>
    <mergeCell ref="D56:L56"/>
    <mergeCell ref="B62:L62"/>
    <mergeCell ref="B63:L63"/>
    <mergeCell ref="I87:L87"/>
    <mergeCell ref="I94:L94"/>
    <mergeCell ref="I96:L96"/>
    <mergeCell ref="I97:L97"/>
    <mergeCell ref="I98:L98"/>
    <mergeCell ref="I99:L99"/>
    <mergeCell ref="A304:E304"/>
    <mergeCell ref="B66:L66"/>
    <mergeCell ref="B67:L67"/>
    <mergeCell ref="B68:L68"/>
    <mergeCell ref="B69:L69"/>
    <mergeCell ref="B70:L70"/>
    <mergeCell ref="B71:L71"/>
    <mergeCell ref="B72:L72"/>
    <mergeCell ref="B73:L73"/>
    <mergeCell ref="B153:L153"/>
    <mergeCell ref="I82:L82"/>
    <mergeCell ref="J77:K77"/>
    <mergeCell ref="L77:M77"/>
    <mergeCell ref="A118:M118"/>
    <mergeCell ref="A142:L142"/>
    <mergeCell ref="A143:L143"/>
    <mergeCell ref="A288:L288"/>
    <mergeCell ref="A229:E230"/>
    <mergeCell ref="B234:G234"/>
    <mergeCell ref="B235:G235"/>
    <mergeCell ref="B247:G247"/>
    <mergeCell ref="I111:L111"/>
    <mergeCell ref="I112:L112"/>
    <mergeCell ref="I115:L115"/>
    <mergeCell ref="I116:L116"/>
    <mergeCell ref="A228:L228"/>
    <mergeCell ref="A224:L224"/>
    <mergeCell ref="A225:L225"/>
    <mergeCell ref="A226:L226"/>
    <mergeCell ref="A227:L227"/>
    <mergeCell ref="A220:L220"/>
    <mergeCell ref="B248:G248"/>
    <mergeCell ref="B249:G249"/>
    <mergeCell ref="B250:G250"/>
    <mergeCell ref="A147:L147"/>
    <mergeCell ref="A148:L148"/>
    <mergeCell ref="A144:L144"/>
    <mergeCell ref="A137:L137"/>
    <mergeCell ref="J149:K149"/>
    <mergeCell ref="L149:M149"/>
    <mergeCell ref="I102:L102"/>
    <mergeCell ref="I103:L103"/>
    <mergeCell ref="I108:L108"/>
    <mergeCell ref="I110:L110"/>
    <mergeCell ref="A301:L301"/>
    <mergeCell ref="A297:L297"/>
    <mergeCell ref="A298:L298"/>
    <mergeCell ref="A299:L299"/>
    <mergeCell ref="A300:L300"/>
    <mergeCell ref="A290:L290"/>
    <mergeCell ref="A296:L296"/>
    <mergeCell ref="A292:L292"/>
    <mergeCell ref="A293:L293"/>
    <mergeCell ref="A294:L294"/>
    <mergeCell ref="A231:E231"/>
    <mergeCell ref="A246:M246"/>
    <mergeCell ref="I251:L251"/>
    <mergeCell ref="I252:L252"/>
    <mergeCell ref="I253:L253"/>
    <mergeCell ref="I254:L254"/>
    <mergeCell ref="I117:L117"/>
    <mergeCell ref="I127:L127"/>
    <mergeCell ref="I249:L249"/>
    <mergeCell ref="I250:L250"/>
    <mergeCell ref="I283:L283"/>
    <mergeCell ref="I284:L284"/>
    <mergeCell ref="I285:L285"/>
    <mergeCell ref="I286:L286"/>
    <mergeCell ref="I276:L276"/>
    <mergeCell ref="I277:L277"/>
    <mergeCell ref="I278:L278"/>
    <mergeCell ref="I279:L279"/>
    <mergeCell ref="A141:L141"/>
    <mergeCell ref="I272:L272"/>
    <mergeCell ref="I273:L273"/>
    <mergeCell ref="I274:L274"/>
    <mergeCell ref="I275:L275"/>
    <mergeCell ref="I268:L268"/>
    <mergeCell ref="I269:L269"/>
    <mergeCell ref="I270:L270"/>
    <mergeCell ref="I271:L271"/>
    <mergeCell ref="I264:L264"/>
    <mergeCell ref="I265:L265"/>
    <mergeCell ref="I266:L266"/>
    <mergeCell ref="I267:L267"/>
    <mergeCell ref="A218:L218"/>
    <mergeCell ref="A219:L219"/>
    <mergeCell ref="B233:L233"/>
  </mergeCells>
  <phoneticPr fontId="0" type="noConversion"/>
  <dataValidations count="55">
    <dataValidation type="list" allowBlank="1" showInputMessage="1" sqref="I287" xr:uid="{00000000-0002-0000-0000-000000000000}">
      <formula1>$EE$8:$EE$25</formula1>
    </dataValidation>
    <dataValidation type="list" allowBlank="1" showInputMessage="1" sqref="I249" xr:uid="{00000000-0002-0000-0000-000001000000}">
      <formula1>$CS$8:$CS$23</formula1>
    </dataValidation>
    <dataValidation type="list" allowBlank="1" showInputMessage="1" sqref="I250" xr:uid="{00000000-0002-0000-0000-000002000000}">
      <formula1>$CT$8:$CT$26</formula1>
    </dataValidation>
    <dataValidation type="list" allowBlank="1" showInputMessage="1" sqref="I251" xr:uid="{00000000-0002-0000-0000-000003000000}">
      <formula1>$CU$8:$CU$35</formula1>
    </dataValidation>
    <dataValidation type="list" allowBlank="1" showInputMessage="1" sqref="I252" xr:uid="{00000000-0002-0000-0000-000004000000}">
      <formula1>$CV$8:$CV$23</formula1>
    </dataValidation>
    <dataValidation type="list" allowBlank="1" showInputMessage="1" sqref="I253" xr:uid="{00000000-0002-0000-0000-000005000000}">
      <formula1>$CW$8:$CW$26</formula1>
    </dataValidation>
    <dataValidation type="list" allowBlank="1" showInputMessage="1" sqref="I254" xr:uid="{00000000-0002-0000-0000-000006000000}">
      <formula1>$CX$8:$CX$25</formula1>
    </dataValidation>
    <dataValidation type="list" allowBlank="1" showInputMessage="1" sqref="I255" xr:uid="{00000000-0002-0000-0000-000007000000}">
      <formula1>$CY$8:$CY$26</formula1>
    </dataValidation>
    <dataValidation type="list" allowBlank="1" showInputMessage="1" sqref="I256" xr:uid="{00000000-0002-0000-0000-000008000000}">
      <formula1>$CZ$8:$CZ$26</formula1>
    </dataValidation>
    <dataValidation type="list" allowBlank="1" showInputMessage="1" showErrorMessage="1" sqref="I257" xr:uid="{00000000-0002-0000-0000-000009000000}">
      <formula1>$DA$8:$DA$27</formula1>
    </dataValidation>
    <dataValidation type="list" allowBlank="1" showInputMessage="1" sqref="I258" xr:uid="{00000000-0002-0000-0000-00000A000000}">
      <formula1>$DB$8:$DB$25</formula1>
    </dataValidation>
    <dataValidation type="list" allowBlank="1" showInputMessage="1" sqref="I259" xr:uid="{00000000-0002-0000-0000-00000B000000}">
      <formula1>$DC$8:$DC$27</formula1>
    </dataValidation>
    <dataValidation type="list" allowBlank="1" showInputMessage="1" sqref="I260" xr:uid="{00000000-0002-0000-0000-00000C000000}">
      <formula1>$DD$8:$DD$27</formula1>
    </dataValidation>
    <dataValidation type="list" allowBlank="1" showInputMessage="1" sqref="I261" xr:uid="{00000000-0002-0000-0000-00000D000000}">
      <formula1>$DE$8:$DE$25</formula1>
    </dataValidation>
    <dataValidation type="list" allowBlank="1" showInputMessage="1" sqref="I262" xr:uid="{00000000-0002-0000-0000-00000E000000}">
      <formula1>$DF$8:$DF$27</formula1>
    </dataValidation>
    <dataValidation type="list" allowBlank="1" showInputMessage="1" sqref="I263" xr:uid="{00000000-0002-0000-0000-00000F000000}">
      <formula1>$DG$8:$DG$41</formula1>
    </dataValidation>
    <dataValidation type="list" allowBlank="1" showInputMessage="1" sqref="I264" xr:uid="{00000000-0002-0000-0000-000010000000}">
      <formula1>$DH$8:$DH$24</formula1>
    </dataValidation>
    <dataValidation type="list" allowBlank="1" showInputMessage="1" sqref="I265" xr:uid="{00000000-0002-0000-0000-000011000000}">
      <formula1>$DI$8:$DI$26</formula1>
    </dataValidation>
    <dataValidation type="list" allowBlank="1" showInputMessage="1" sqref="I266" xr:uid="{00000000-0002-0000-0000-000012000000}">
      <formula1>$DJ$8:$DJ$25</formula1>
    </dataValidation>
    <dataValidation type="list" allowBlank="1" showInputMessage="1" sqref="I267" xr:uid="{00000000-0002-0000-0000-000013000000}">
      <formula1>$DK$8:$DK$26</formula1>
    </dataValidation>
    <dataValidation type="list" allowBlank="1" showInputMessage="1" sqref="I268" xr:uid="{00000000-0002-0000-0000-000014000000}">
      <formula1>$DL$8:$DL$26</formula1>
    </dataValidation>
    <dataValidation type="list" allowBlank="1" showInputMessage="1" sqref="I269" xr:uid="{00000000-0002-0000-0000-000015000000}">
      <formula1>$DM$8:$DM$26</formula1>
    </dataValidation>
    <dataValidation type="list" allowBlank="1" showInputMessage="1" sqref="I270" xr:uid="{00000000-0002-0000-0000-000016000000}">
      <formula1>$DN$8:$DN$24</formula1>
    </dataValidation>
    <dataValidation type="list" allowBlank="1" showInputMessage="1" sqref="I271" xr:uid="{00000000-0002-0000-0000-000017000000}">
      <formula1>$DO$8:$DO$26</formula1>
    </dataValidation>
    <dataValidation type="list" allowBlank="1" showInputMessage="1" sqref="I272" xr:uid="{00000000-0002-0000-0000-000018000000}">
      <formula1>$DP$8:$DP$30</formula1>
    </dataValidation>
    <dataValidation type="list" allowBlank="1" showInputMessage="1" sqref="I273" xr:uid="{00000000-0002-0000-0000-000019000000}">
      <formula1>$DQ$8:$DQ$28</formula1>
    </dataValidation>
    <dataValidation type="list" allowBlank="1" showInputMessage="1" sqref="I274" xr:uid="{00000000-0002-0000-0000-00001A000000}">
      <formula1>$DR$8:$DR$27</formula1>
    </dataValidation>
    <dataValidation type="list" allowBlank="1" showInputMessage="1" sqref="I275" xr:uid="{00000000-0002-0000-0000-00001B000000}">
      <formula1>$DS$8:$DS$28</formula1>
    </dataValidation>
    <dataValidation type="list" allowBlank="1" showInputMessage="1" sqref="I276" xr:uid="{00000000-0002-0000-0000-00001C000000}">
      <formula1>$DT$8:$DT$27</formula1>
    </dataValidation>
    <dataValidation type="list" allowBlank="1" showInputMessage="1" sqref="I277" xr:uid="{00000000-0002-0000-0000-00001D000000}">
      <formula1>$DU$8:$DU$27</formula1>
    </dataValidation>
    <dataValidation type="list" allowBlank="1" showInputMessage="1" sqref="I278" xr:uid="{00000000-0002-0000-0000-00001E000000}">
      <formula1>$DV$8:$DV$26</formula1>
    </dataValidation>
    <dataValidation type="list" allowBlank="1" showInputMessage="1" sqref="I279" xr:uid="{00000000-0002-0000-0000-00001F000000}">
      <formula1>$DW$8:$DW$26</formula1>
    </dataValidation>
    <dataValidation type="list" allowBlank="1" showInputMessage="1" sqref="I280" xr:uid="{00000000-0002-0000-0000-000020000000}">
      <formula1>$DX$8:$DX$27</formula1>
    </dataValidation>
    <dataValidation type="list" allowBlank="1" showInputMessage="1" sqref="I281" xr:uid="{00000000-0002-0000-0000-000021000000}">
      <formula1>$DY$8:$DY$27</formula1>
    </dataValidation>
    <dataValidation type="list" allowBlank="1" showInputMessage="1" sqref="I282" xr:uid="{00000000-0002-0000-0000-000022000000}">
      <formula1>$DZ$8:$DZ$27</formula1>
    </dataValidation>
    <dataValidation type="list" allowBlank="1" showInputMessage="1" sqref="I283" xr:uid="{00000000-0002-0000-0000-000023000000}">
      <formula1>$EA$8:$EA$27</formula1>
    </dataValidation>
    <dataValidation type="list" allowBlank="1" showInputMessage="1" sqref="I284" xr:uid="{00000000-0002-0000-0000-000024000000}">
      <formula1>$EB$8:$EB$26</formula1>
    </dataValidation>
    <dataValidation type="list" allowBlank="1" showInputMessage="1" sqref="I285" xr:uid="{00000000-0002-0000-0000-000025000000}">
      <formula1>$EC$8:$EC$25</formula1>
    </dataValidation>
    <dataValidation type="list" allowBlank="1" showInputMessage="1" sqref="I286" xr:uid="{00000000-0002-0000-0000-000026000000}">
      <formula1>$ED$8:$ED$27</formula1>
    </dataValidation>
    <dataValidation type="list" allowBlank="1" showInputMessage="1" sqref="I87" xr:uid="{00000000-0002-0000-0000-000027000000}">
      <formula1>$CC$8:$CC$24</formula1>
    </dataValidation>
    <dataValidation type="list" allowBlank="1" showInputMessage="1" sqref="I94" xr:uid="{00000000-0002-0000-0000-000028000000}">
      <formula1>$CD$8:$CD$22</formula1>
    </dataValidation>
    <dataValidation type="list" allowBlank="1" showInputMessage="1" sqref="I96" xr:uid="{00000000-0002-0000-0000-000029000000}">
      <formula1>$CE$8:$CE$26</formula1>
    </dataValidation>
    <dataValidation type="list" allowBlank="1" showInputMessage="1" sqref="I97" xr:uid="{00000000-0002-0000-0000-00002A000000}">
      <formula1>$CF$8:$CF$23</formula1>
    </dataValidation>
    <dataValidation type="list" allowBlank="1" showInputMessage="1" sqref="I98" xr:uid="{00000000-0002-0000-0000-00002B000000}">
      <formula1>$CG$8:$CG$25</formula1>
    </dataValidation>
    <dataValidation type="list" allowBlank="1" showInputMessage="1" sqref="I99" xr:uid="{00000000-0002-0000-0000-00002C000000}">
      <formula1>$CH$8:$CH$23</formula1>
    </dataValidation>
    <dataValidation type="list" allowBlank="1" showInputMessage="1" sqref="I102" xr:uid="{00000000-0002-0000-0000-00002D000000}">
      <formula1>$CI$8:$CI$23</formula1>
    </dataValidation>
    <dataValidation type="list" allowBlank="1" showInputMessage="1" sqref="I103" xr:uid="{00000000-0002-0000-0000-00002E000000}">
      <formula1>$CJ$8:$CJ$35</formula1>
    </dataValidation>
    <dataValidation type="list" allowBlank="1" showInputMessage="1" sqref="I108" xr:uid="{00000000-0002-0000-0000-00002F000000}">
      <formula1>$CK$8:$CK$22</formula1>
    </dataValidation>
    <dataValidation type="list" allowBlank="1" showInputMessage="1" sqref="I110" xr:uid="{00000000-0002-0000-0000-000030000000}">
      <formula1>$CL$8:$CL$25</formula1>
    </dataValidation>
    <dataValidation type="list" allowBlank="1" showInputMessage="1" sqref="I111" xr:uid="{00000000-0002-0000-0000-000031000000}">
      <formula1>$CM$8:$CM$32</formula1>
    </dataValidation>
    <dataValidation type="list" allowBlank="1" showInputMessage="1" sqref="I112" xr:uid="{00000000-0002-0000-0000-000032000000}">
      <formula1>$CN$8:$CN$22</formula1>
    </dataValidation>
    <dataValidation type="list" allowBlank="1" showInputMessage="1" sqref="I115" xr:uid="{00000000-0002-0000-0000-000033000000}">
      <formula1>$CO$8:$CO$26</formula1>
    </dataValidation>
    <dataValidation type="list" allowBlank="1" showInputMessage="1" sqref="I116" xr:uid="{00000000-0002-0000-0000-000034000000}">
      <formula1>$CP$8:$CP$25</formula1>
    </dataValidation>
    <dataValidation type="list" allowBlank="1" showInputMessage="1" sqref="I117" xr:uid="{00000000-0002-0000-0000-000035000000}">
      <formula1>$CQ$8:$CQ$24</formula1>
    </dataValidation>
    <dataValidation type="list" allowBlank="1" showInputMessage="1" sqref="I127" xr:uid="{00000000-0002-0000-0000-000036000000}">
      <formula1>$CR$8:$CR$25</formula1>
    </dataValidation>
  </dataValidations>
  <pageMargins left="0.33" right="0.22" top="1" bottom="1" header="0.5" footer="0.5"/>
  <pageSetup scale="64" orientation="portrait" verticalDpi="300" r:id="rId1"/>
  <headerFooter alignWithMargins="0">
    <oddFooter xml:space="preserve">&amp;R
</oddFooter>
  </headerFooter>
  <rowBreaks count="4" manualBreakCount="4">
    <brk id="76" max="16383" man="1"/>
    <brk id="148" max="16383" man="1"/>
    <brk id="228" max="16383" man="1"/>
    <brk id="301" max="12" man="1"/>
  </rowBreaks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E378"/>
  <sheetViews>
    <sheetView showZeros="0" view="pageBreakPreview" zoomScaleNormal="93" zoomScaleSheetLayoutView="100" workbookViewId="0">
      <selection activeCell="H4" sqref="H4"/>
    </sheetView>
  </sheetViews>
  <sheetFormatPr baseColWidth="10" defaultColWidth="8.83203125" defaultRowHeight="13"/>
  <cols>
    <col min="1" max="1" width="4.6640625" customWidth="1"/>
    <col min="2" max="2" width="18.6640625" customWidth="1"/>
    <col min="3" max="3" width="10.6640625" customWidth="1"/>
    <col min="4" max="4" width="6.1640625" customWidth="1"/>
    <col min="5" max="5" width="9" customWidth="1"/>
    <col min="6" max="6" width="5.6640625" customWidth="1"/>
    <col min="7" max="7" width="14.1640625" customWidth="1"/>
    <col min="8" max="9" width="10.6640625" customWidth="1"/>
    <col min="10" max="10" width="26.6640625" customWidth="1"/>
    <col min="11" max="11" width="21.1640625" customWidth="1"/>
    <col min="12" max="12" width="13.83203125" customWidth="1"/>
    <col min="13" max="13" width="6.83203125" customWidth="1"/>
    <col min="81" max="81" width="25.6640625" customWidth="1"/>
    <col min="92" max="92" width="14.1640625" customWidth="1"/>
  </cols>
  <sheetData>
    <row r="1" spans="1:135" ht="23">
      <c r="A1" s="263" t="s">
        <v>101</v>
      </c>
      <c r="B1" s="264"/>
      <c r="C1" s="264"/>
      <c r="D1" s="264"/>
      <c r="E1" s="265"/>
      <c r="F1" s="6"/>
      <c r="G1" s="6"/>
      <c r="H1" s="6"/>
      <c r="I1" s="7"/>
      <c r="J1" s="297" t="s">
        <v>561</v>
      </c>
      <c r="K1" s="298"/>
      <c r="L1" s="299" t="s">
        <v>349</v>
      </c>
      <c r="M1" s="298"/>
    </row>
    <row r="2" spans="1:135" ht="24" thickBot="1">
      <c r="A2" s="266"/>
      <c r="B2" s="267"/>
      <c r="C2" s="267"/>
      <c r="D2" s="267"/>
      <c r="E2" s="268"/>
      <c r="F2" s="3"/>
      <c r="G2" s="3"/>
      <c r="H2" s="3"/>
      <c r="I2" s="4"/>
      <c r="J2" s="327">
        <f>E20</f>
        <v>0</v>
      </c>
      <c r="K2" s="328"/>
      <c r="L2" s="327">
        <f>E29</f>
        <v>0</v>
      </c>
      <c r="M2" s="328"/>
    </row>
    <row r="3" spans="1:135" ht="23">
      <c r="A3" s="252" t="s">
        <v>637</v>
      </c>
      <c r="B3" s="253"/>
      <c r="C3" s="253"/>
      <c r="D3" s="253"/>
      <c r="E3" s="254"/>
      <c r="F3" s="3"/>
      <c r="G3" s="3"/>
      <c r="H3" s="3"/>
      <c r="I3" s="4"/>
      <c r="J3" s="109" t="s">
        <v>13</v>
      </c>
      <c r="K3" s="37" t="s">
        <v>0</v>
      </c>
      <c r="L3" s="39" t="s">
        <v>1</v>
      </c>
      <c r="M3" s="1"/>
    </row>
    <row r="4" spans="1:135" ht="24" thickBot="1">
      <c r="A4" s="313" t="s">
        <v>638</v>
      </c>
      <c r="B4" s="314"/>
      <c r="C4" s="314"/>
      <c r="D4" s="314"/>
      <c r="E4" s="315"/>
      <c r="F4" s="5"/>
      <c r="G4" s="5"/>
      <c r="H4" s="63"/>
      <c r="I4" s="52"/>
      <c r="J4" s="181"/>
      <c r="K4" s="182"/>
      <c r="L4" s="40" t="s">
        <v>608</v>
      </c>
      <c r="M4" s="2"/>
    </row>
    <row r="5" spans="1:135" ht="16">
      <c r="A5" s="113"/>
      <c r="B5" s="112" t="s">
        <v>2</v>
      </c>
      <c r="C5" s="318">
        <f>E11</f>
        <v>0</v>
      </c>
      <c r="D5" s="318"/>
      <c r="E5" s="318"/>
      <c r="F5" s="110"/>
      <c r="G5" s="111"/>
      <c r="H5" s="112" t="s">
        <v>646</v>
      </c>
      <c r="I5" s="318">
        <f>E30</f>
        <v>0</v>
      </c>
      <c r="J5" s="318"/>
      <c r="K5" s="318"/>
      <c r="L5" s="318"/>
      <c r="M5" s="325"/>
    </row>
    <row r="6" spans="1:135" ht="17" thickBot="1">
      <c r="A6" s="58"/>
      <c r="B6" s="59" t="s">
        <v>3</v>
      </c>
      <c r="C6" s="296">
        <f>E22</f>
        <v>0</v>
      </c>
      <c r="D6" s="296"/>
      <c r="E6" s="296"/>
      <c r="F6" s="106"/>
      <c r="G6" s="60"/>
      <c r="H6" s="59" t="s">
        <v>4</v>
      </c>
      <c r="I6" s="296">
        <f>E31</f>
        <v>0</v>
      </c>
      <c r="J6" s="296"/>
      <c r="K6" s="296"/>
      <c r="L6" s="296"/>
      <c r="M6" s="326"/>
      <c r="CC6" s="12" t="s">
        <v>273</v>
      </c>
      <c r="CD6" s="12" t="s">
        <v>83</v>
      </c>
      <c r="CE6" s="12" t="s">
        <v>6</v>
      </c>
      <c r="CF6" s="12" t="s">
        <v>71</v>
      </c>
      <c r="CG6" s="12" t="s">
        <v>353</v>
      </c>
      <c r="CH6" s="12" t="s">
        <v>354</v>
      </c>
      <c r="CI6" s="12" t="s">
        <v>351</v>
      </c>
      <c r="CJ6" s="12" t="s">
        <v>276</v>
      </c>
      <c r="CK6" s="12" t="s">
        <v>275</v>
      </c>
      <c r="CL6" s="12" t="s">
        <v>358</v>
      </c>
      <c r="CM6" s="12" t="s">
        <v>359</v>
      </c>
      <c r="CN6" s="12" t="s">
        <v>360</v>
      </c>
      <c r="CO6" s="12" t="s">
        <v>367</v>
      </c>
      <c r="CP6" s="12" t="s">
        <v>368</v>
      </c>
      <c r="CQ6" s="12" t="s">
        <v>421</v>
      </c>
      <c r="CR6" s="12" t="s">
        <v>425</v>
      </c>
      <c r="CS6" s="127" t="s">
        <v>433</v>
      </c>
      <c r="CT6" s="127" t="s">
        <v>434</v>
      </c>
      <c r="CU6" s="127" t="s">
        <v>313</v>
      </c>
      <c r="CV6" s="127" t="s">
        <v>314</v>
      </c>
      <c r="CW6" s="127" t="s">
        <v>315</v>
      </c>
      <c r="CX6" s="127" t="s">
        <v>316</v>
      </c>
      <c r="CY6" s="127" t="s">
        <v>317</v>
      </c>
      <c r="CZ6" s="127" t="s">
        <v>318</v>
      </c>
      <c r="DA6" s="127" t="s">
        <v>319</v>
      </c>
      <c r="DB6" s="127" t="s">
        <v>451</v>
      </c>
      <c r="DC6" s="127" t="s">
        <v>321</v>
      </c>
      <c r="DD6" s="127" t="s">
        <v>322</v>
      </c>
      <c r="DE6" s="127" t="s">
        <v>323</v>
      </c>
      <c r="DF6" s="127" t="s">
        <v>324</v>
      </c>
      <c r="DG6" s="127" t="s">
        <v>325</v>
      </c>
      <c r="DH6" s="127" t="s">
        <v>326</v>
      </c>
      <c r="DI6" s="127" t="s">
        <v>327</v>
      </c>
      <c r="DJ6" s="127" t="s">
        <v>328</v>
      </c>
      <c r="DK6" s="127" t="s">
        <v>329</v>
      </c>
      <c r="DL6" s="127" t="s">
        <v>315</v>
      </c>
      <c r="DM6" s="127" t="s">
        <v>330</v>
      </c>
      <c r="DN6" s="127" t="s">
        <v>331</v>
      </c>
      <c r="DO6" s="127" t="s">
        <v>332</v>
      </c>
      <c r="DP6" s="127" t="s">
        <v>333</v>
      </c>
      <c r="DQ6" s="127" t="s">
        <v>334</v>
      </c>
      <c r="DR6" s="127" t="s">
        <v>335</v>
      </c>
      <c r="DS6" s="127" t="s">
        <v>336</v>
      </c>
      <c r="DT6" s="127" t="s">
        <v>337</v>
      </c>
      <c r="DU6" s="127" t="s">
        <v>338</v>
      </c>
      <c r="DV6" s="127" t="s">
        <v>339</v>
      </c>
      <c r="DW6" s="127" t="s">
        <v>340</v>
      </c>
      <c r="DX6" s="127" t="s">
        <v>341</v>
      </c>
      <c r="DY6" s="127" t="s">
        <v>342</v>
      </c>
      <c r="DZ6" s="127" t="s">
        <v>343</v>
      </c>
      <c r="EA6" s="127" t="s">
        <v>344</v>
      </c>
      <c r="EB6" s="127" t="s">
        <v>345</v>
      </c>
      <c r="EC6" s="127" t="s">
        <v>346</v>
      </c>
      <c r="ED6" s="127" t="s">
        <v>347</v>
      </c>
      <c r="EE6" s="127" t="s">
        <v>348</v>
      </c>
    </row>
    <row r="7" spans="1:135" ht="17" thickBot="1">
      <c r="A7" s="147"/>
      <c r="B7" s="339" t="s">
        <v>551</v>
      </c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148" t="s">
        <v>5</v>
      </c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</row>
    <row r="8" spans="1:135">
      <c r="A8" s="162"/>
      <c r="B8" s="155"/>
      <c r="C8" s="156"/>
      <c r="D8" s="156"/>
      <c r="E8" s="156"/>
      <c r="F8" s="156"/>
      <c r="G8" s="157"/>
      <c r="H8" s="158"/>
      <c r="I8" s="158"/>
      <c r="J8" s="158"/>
      <c r="K8" s="158"/>
      <c r="L8" s="158"/>
      <c r="M8" s="159"/>
      <c r="CC8" t="s">
        <v>409</v>
      </c>
      <c r="CD8" t="s">
        <v>407</v>
      </c>
      <c r="CE8" t="s">
        <v>404</v>
      </c>
      <c r="CF8" t="s">
        <v>401</v>
      </c>
      <c r="CG8" t="s">
        <v>355</v>
      </c>
      <c r="CH8" t="s">
        <v>398</v>
      </c>
      <c r="CI8" t="s">
        <v>395</v>
      </c>
      <c r="CJ8" t="s">
        <v>392</v>
      </c>
      <c r="CK8" t="s">
        <v>390</v>
      </c>
      <c r="CL8" t="s">
        <v>472</v>
      </c>
      <c r="CM8" t="s">
        <v>471</v>
      </c>
      <c r="CN8" t="s">
        <v>381</v>
      </c>
      <c r="CO8" t="s">
        <v>470</v>
      </c>
      <c r="CP8" t="s">
        <v>369</v>
      </c>
      <c r="CQ8" t="s">
        <v>422</v>
      </c>
      <c r="CR8" t="s">
        <v>426</v>
      </c>
      <c r="CS8" t="s">
        <v>430</v>
      </c>
      <c r="CT8" t="s">
        <v>469</v>
      </c>
      <c r="CU8" s="127" t="s">
        <v>468</v>
      </c>
      <c r="CV8" t="s">
        <v>442</v>
      </c>
      <c r="CW8" t="s">
        <v>466</v>
      </c>
      <c r="CX8" t="s">
        <v>446</v>
      </c>
      <c r="CY8" t="s">
        <v>447</v>
      </c>
      <c r="CZ8" t="s">
        <v>463</v>
      </c>
      <c r="DA8" t="s">
        <v>462</v>
      </c>
      <c r="DB8" t="s">
        <v>461</v>
      </c>
      <c r="DC8" t="s">
        <v>460</v>
      </c>
      <c r="DD8" t="s">
        <v>454</v>
      </c>
      <c r="DE8" t="s">
        <v>455</v>
      </c>
      <c r="DF8" t="s">
        <v>474</v>
      </c>
      <c r="DG8" t="s">
        <v>475</v>
      </c>
      <c r="DH8" t="s">
        <v>476</v>
      </c>
      <c r="DI8" t="s">
        <v>477</v>
      </c>
      <c r="DJ8" t="s">
        <v>480</v>
      </c>
      <c r="DK8" t="s">
        <v>481</v>
      </c>
      <c r="DL8" t="s">
        <v>485</v>
      </c>
      <c r="DM8" t="s">
        <v>488</v>
      </c>
      <c r="DN8" t="s">
        <v>490</v>
      </c>
      <c r="DO8" t="s">
        <v>494</v>
      </c>
      <c r="DP8" t="s">
        <v>503</v>
      </c>
      <c r="DQ8" t="s">
        <v>502</v>
      </c>
      <c r="DR8" t="s">
        <v>509</v>
      </c>
      <c r="DS8" t="s">
        <v>512</v>
      </c>
      <c r="DT8" t="s">
        <v>514</v>
      </c>
      <c r="DU8" t="s">
        <v>516</v>
      </c>
      <c r="DV8" t="s">
        <v>525</v>
      </c>
      <c r="DW8" t="s">
        <v>528</v>
      </c>
      <c r="DX8" t="s">
        <v>531</v>
      </c>
      <c r="DY8" t="s">
        <v>534</v>
      </c>
      <c r="DZ8" t="s">
        <v>537</v>
      </c>
      <c r="EA8" t="s">
        <v>540</v>
      </c>
      <c r="EB8" t="s">
        <v>543</v>
      </c>
      <c r="EC8" t="s">
        <v>545</v>
      </c>
      <c r="ED8" t="s">
        <v>547</v>
      </c>
      <c r="EE8" t="s">
        <v>549</v>
      </c>
    </row>
    <row r="9" spans="1:135">
      <c r="A9" s="160"/>
      <c r="B9" s="84"/>
      <c r="G9" s="140"/>
      <c r="H9" s="141"/>
      <c r="I9" s="141"/>
      <c r="J9" s="141"/>
      <c r="K9" s="141"/>
      <c r="L9" s="141"/>
      <c r="M9" s="149"/>
      <c r="CC9" t="s">
        <v>410</v>
      </c>
      <c r="CD9" t="s">
        <v>408</v>
      </c>
      <c r="CE9" t="s">
        <v>405</v>
      </c>
      <c r="CF9" t="s">
        <v>402</v>
      </c>
      <c r="CG9" t="s">
        <v>356</v>
      </c>
      <c r="CH9" t="s">
        <v>399</v>
      </c>
      <c r="CI9" t="s">
        <v>396</v>
      </c>
      <c r="CJ9" t="s">
        <v>393</v>
      </c>
      <c r="CK9" t="s">
        <v>391</v>
      </c>
      <c r="CL9" t="s">
        <v>388</v>
      </c>
      <c r="CM9" t="s">
        <v>387</v>
      </c>
      <c r="CN9" t="s">
        <v>382</v>
      </c>
      <c r="CO9" t="s">
        <v>377</v>
      </c>
      <c r="CP9" s="137" t="s">
        <v>370</v>
      </c>
      <c r="CQ9" t="s">
        <v>423</v>
      </c>
      <c r="CR9" t="s">
        <v>427</v>
      </c>
      <c r="CS9" t="s">
        <v>431</v>
      </c>
      <c r="CT9" t="s">
        <v>435</v>
      </c>
      <c r="CU9" t="s">
        <v>439</v>
      </c>
      <c r="CV9" t="s">
        <v>467</v>
      </c>
      <c r="CW9" t="s">
        <v>445</v>
      </c>
      <c r="CX9" t="s">
        <v>465</v>
      </c>
      <c r="CY9" t="s">
        <v>464</v>
      </c>
      <c r="CZ9" t="s">
        <v>449</v>
      </c>
      <c r="DA9" t="s">
        <v>450</v>
      </c>
      <c r="DB9" t="s">
        <v>452</v>
      </c>
      <c r="DC9" t="s">
        <v>453</v>
      </c>
      <c r="DD9" t="s">
        <v>459</v>
      </c>
      <c r="DE9" t="s">
        <v>457</v>
      </c>
      <c r="DF9" t="s">
        <v>473</v>
      </c>
      <c r="DI9" t="s">
        <v>478</v>
      </c>
      <c r="DJ9" t="s">
        <v>484</v>
      </c>
      <c r="DK9" t="s">
        <v>483</v>
      </c>
      <c r="DL9" t="s">
        <v>487</v>
      </c>
      <c r="DM9" t="s">
        <v>491</v>
      </c>
      <c r="DO9" t="s">
        <v>495</v>
      </c>
      <c r="DP9" t="s">
        <v>504</v>
      </c>
      <c r="DQ9" t="s">
        <v>507</v>
      </c>
      <c r="DR9" t="s">
        <v>510</v>
      </c>
      <c r="DS9" t="s">
        <v>513</v>
      </c>
      <c r="DT9" t="s">
        <v>515</v>
      </c>
      <c r="DU9" t="s">
        <v>517</v>
      </c>
      <c r="DV9" t="s">
        <v>526</v>
      </c>
      <c r="DW9" t="s">
        <v>529</v>
      </c>
      <c r="DX9" t="s">
        <v>533</v>
      </c>
      <c r="DY9" t="s">
        <v>535</v>
      </c>
      <c r="DZ9" t="s">
        <v>538</v>
      </c>
      <c r="EA9" t="s">
        <v>541</v>
      </c>
      <c r="EB9" t="s">
        <v>544</v>
      </c>
      <c r="EC9" t="s">
        <v>546</v>
      </c>
      <c r="ED9" t="s">
        <v>548</v>
      </c>
      <c r="EE9" t="s">
        <v>550</v>
      </c>
    </row>
    <row r="10" spans="1:135">
      <c r="A10" s="160"/>
      <c r="B10" s="84"/>
      <c r="G10" s="140"/>
      <c r="H10" s="141"/>
      <c r="I10" s="141"/>
      <c r="J10" s="141"/>
      <c r="K10" s="141"/>
      <c r="L10" s="141"/>
      <c r="M10" s="149"/>
      <c r="CC10" t="s">
        <v>411</v>
      </c>
      <c r="CE10" t="s">
        <v>406</v>
      </c>
      <c r="CF10" t="s">
        <v>403</v>
      </c>
      <c r="CG10" t="s">
        <v>357</v>
      </c>
      <c r="CH10" t="s">
        <v>400</v>
      </c>
      <c r="CI10" t="s">
        <v>397</v>
      </c>
      <c r="CJ10" t="s">
        <v>394</v>
      </c>
      <c r="CL10" t="s">
        <v>389</v>
      </c>
      <c r="CN10" t="s">
        <v>383</v>
      </c>
      <c r="CO10" t="s">
        <v>378</v>
      </c>
      <c r="CP10" s="137" t="s">
        <v>371</v>
      </c>
      <c r="CQ10" t="s">
        <v>424</v>
      </c>
      <c r="CR10" t="s">
        <v>429</v>
      </c>
      <c r="CS10" t="s">
        <v>432</v>
      </c>
      <c r="CT10" t="s">
        <v>436</v>
      </c>
      <c r="CU10" t="s">
        <v>440</v>
      </c>
      <c r="CV10" t="s">
        <v>443</v>
      </c>
      <c r="CY10" t="s">
        <v>448</v>
      </c>
      <c r="DD10" t="s">
        <v>458</v>
      </c>
      <c r="DE10" t="s">
        <v>456</v>
      </c>
      <c r="DI10" t="s">
        <v>479</v>
      </c>
      <c r="DK10" t="s">
        <v>482</v>
      </c>
      <c r="DL10" t="s">
        <v>486</v>
      </c>
      <c r="DM10" t="s">
        <v>489</v>
      </c>
      <c r="DO10" t="s">
        <v>496</v>
      </c>
      <c r="DP10" t="s">
        <v>505</v>
      </c>
      <c r="DQ10" t="s">
        <v>508</v>
      </c>
      <c r="DR10" t="s">
        <v>511</v>
      </c>
      <c r="DU10" t="s">
        <v>518</v>
      </c>
      <c r="DV10" t="s">
        <v>527</v>
      </c>
      <c r="DW10" t="s">
        <v>530</v>
      </c>
      <c r="DX10" t="s">
        <v>532</v>
      </c>
      <c r="DY10" t="s">
        <v>536</v>
      </c>
      <c r="DZ10" t="s">
        <v>539</v>
      </c>
      <c r="EA10" t="s">
        <v>542</v>
      </c>
    </row>
    <row r="11" spans="1:135">
      <c r="A11" s="160"/>
      <c r="B11" s="84" t="s">
        <v>560</v>
      </c>
      <c r="C11" s="84"/>
      <c r="D11" s="84"/>
      <c r="E11" s="319"/>
      <c r="F11" s="319"/>
      <c r="G11" s="319"/>
      <c r="H11" s="319"/>
      <c r="I11" s="319"/>
      <c r="J11" s="319"/>
      <c r="K11" s="319"/>
      <c r="L11" s="320"/>
      <c r="M11" s="149" t="s">
        <v>269</v>
      </c>
      <c r="CC11" t="s">
        <v>412</v>
      </c>
      <c r="CN11" t="s">
        <v>384</v>
      </c>
      <c r="CO11" t="s">
        <v>379</v>
      </c>
      <c r="CP11" s="137" t="s">
        <v>372</v>
      </c>
      <c r="CR11" t="s">
        <v>428</v>
      </c>
      <c r="CT11" t="s">
        <v>437</v>
      </c>
      <c r="CU11" t="s">
        <v>441</v>
      </c>
      <c r="CV11" t="s">
        <v>444</v>
      </c>
      <c r="DM11" t="s">
        <v>492</v>
      </c>
      <c r="DO11" t="s">
        <v>497</v>
      </c>
      <c r="DP11" t="s">
        <v>506</v>
      </c>
      <c r="DU11" t="s">
        <v>519</v>
      </c>
    </row>
    <row r="12" spans="1:135">
      <c r="A12" s="160"/>
      <c r="B12" s="84" t="s">
        <v>552</v>
      </c>
      <c r="C12" s="84"/>
      <c r="D12" s="84"/>
      <c r="E12" s="311"/>
      <c r="F12" s="311"/>
      <c r="G12" s="311"/>
      <c r="H12" s="311"/>
      <c r="I12" s="311"/>
      <c r="J12" s="311"/>
      <c r="K12" s="311"/>
      <c r="L12" s="312"/>
      <c r="M12" s="149" t="s">
        <v>269</v>
      </c>
      <c r="CC12" t="s">
        <v>413</v>
      </c>
      <c r="CN12" t="s">
        <v>385</v>
      </c>
      <c r="CO12" t="s">
        <v>380</v>
      </c>
      <c r="CP12" s="137" t="s">
        <v>373</v>
      </c>
      <c r="CT12" t="s">
        <v>438</v>
      </c>
      <c r="DM12" t="s">
        <v>493</v>
      </c>
      <c r="DO12" t="s">
        <v>498</v>
      </c>
      <c r="DU12" t="s">
        <v>520</v>
      </c>
    </row>
    <row r="13" spans="1:135">
      <c r="A13" s="160"/>
      <c r="B13" s="84" t="s">
        <v>555</v>
      </c>
      <c r="C13" s="84"/>
      <c r="D13" s="84"/>
      <c r="E13" s="311"/>
      <c r="F13" s="311"/>
      <c r="G13" s="311"/>
      <c r="H13" s="311"/>
      <c r="I13" s="311"/>
      <c r="J13" s="311"/>
      <c r="K13" s="311"/>
      <c r="L13" s="312"/>
      <c r="M13" s="149" t="s">
        <v>269</v>
      </c>
      <c r="CC13" t="s">
        <v>414</v>
      </c>
      <c r="CN13" t="s">
        <v>386</v>
      </c>
      <c r="CP13" s="137" t="s">
        <v>374</v>
      </c>
      <c r="DO13" t="s">
        <v>499</v>
      </c>
      <c r="DU13" t="s">
        <v>521</v>
      </c>
    </row>
    <row r="14" spans="1:135">
      <c r="A14" s="160"/>
      <c r="B14" s="84" t="s">
        <v>556</v>
      </c>
      <c r="C14" s="84"/>
      <c r="D14" s="84"/>
      <c r="E14" s="311"/>
      <c r="F14" s="311"/>
      <c r="G14" s="311"/>
      <c r="H14" s="311"/>
      <c r="I14" s="311"/>
      <c r="J14" s="311"/>
      <c r="K14" s="311"/>
      <c r="L14" s="312"/>
      <c r="M14" s="149" t="s">
        <v>269</v>
      </c>
      <c r="CC14" t="s">
        <v>415</v>
      </c>
      <c r="CP14" s="137" t="s">
        <v>375</v>
      </c>
      <c r="DO14" t="s">
        <v>500</v>
      </c>
      <c r="DU14" t="s">
        <v>522</v>
      </c>
    </row>
    <row r="15" spans="1:135">
      <c r="A15" s="160"/>
      <c r="B15" s="84" t="s">
        <v>557</v>
      </c>
      <c r="C15" s="84"/>
      <c r="D15" s="84"/>
      <c r="E15" s="311"/>
      <c r="F15" s="311"/>
      <c r="G15" s="311"/>
      <c r="H15" s="311"/>
      <c r="I15" s="311"/>
      <c r="J15" s="311"/>
      <c r="K15" s="311"/>
      <c r="L15" s="312"/>
      <c r="M15" s="149" t="s">
        <v>269</v>
      </c>
      <c r="CC15" t="s">
        <v>416</v>
      </c>
      <c r="CP15" s="137" t="s">
        <v>376</v>
      </c>
      <c r="DO15" t="s">
        <v>501</v>
      </c>
      <c r="DU15" t="s">
        <v>523</v>
      </c>
    </row>
    <row r="16" spans="1:135">
      <c r="A16" s="160"/>
      <c r="B16" s="84" t="s">
        <v>558</v>
      </c>
      <c r="C16" s="84"/>
      <c r="D16" s="84"/>
      <c r="E16" s="311"/>
      <c r="F16" s="311"/>
      <c r="G16" s="311"/>
      <c r="H16" s="311"/>
      <c r="I16" s="311"/>
      <c r="J16" s="311"/>
      <c r="K16" s="311"/>
      <c r="L16" s="312"/>
      <c r="M16" s="149" t="s">
        <v>269</v>
      </c>
      <c r="CC16" t="s">
        <v>417</v>
      </c>
      <c r="DU16" t="s">
        <v>524</v>
      </c>
    </row>
    <row r="17" spans="1:81">
      <c r="A17" s="160"/>
      <c r="B17" s="84" t="s">
        <v>553</v>
      </c>
      <c r="C17" s="84"/>
      <c r="D17" s="84"/>
      <c r="E17" s="311"/>
      <c r="F17" s="311"/>
      <c r="G17" s="311"/>
      <c r="H17" s="311"/>
      <c r="I17" s="311"/>
      <c r="J17" s="311"/>
      <c r="K17" s="311"/>
      <c r="L17" s="312"/>
      <c r="M17" s="149" t="s">
        <v>269</v>
      </c>
      <c r="CC17" t="s">
        <v>418</v>
      </c>
    </row>
    <row r="18" spans="1:81">
      <c r="A18" s="160"/>
      <c r="B18" s="84" t="s">
        <v>554</v>
      </c>
      <c r="C18" s="84"/>
      <c r="D18" s="143"/>
      <c r="E18" s="311"/>
      <c r="F18" s="311"/>
      <c r="G18" s="311"/>
      <c r="H18" s="311"/>
      <c r="I18" s="311"/>
      <c r="J18" s="311"/>
      <c r="K18" s="311"/>
      <c r="L18" s="312"/>
      <c r="M18" s="149" t="s">
        <v>269</v>
      </c>
      <c r="CC18" t="s">
        <v>419</v>
      </c>
    </row>
    <row r="19" spans="1:81">
      <c r="A19" s="161"/>
      <c r="B19" s="168" t="s">
        <v>559</v>
      </c>
      <c r="C19" s="84"/>
      <c r="D19" s="168"/>
      <c r="E19" s="321"/>
      <c r="F19" s="321"/>
      <c r="G19" s="321"/>
      <c r="H19" s="321"/>
      <c r="I19" s="321"/>
      <c r="J19" s="321"/>
      <c r="K19" s="321"/>
      <c r="L19" s="322"/>
      <c r="M19" s="149" t="s">
        <v>269</v>
      </c>
      <c r="CC19" t="s">
        <v>420</v>
      </c>
    </row>
    <row r="20" spans="1:81">
      <c r="A20" s="160"/>
      <c r="B20" s="168" t="s">
        <v>561</v>
      </c>
      <c r="C20" s="84"/>
      <c r="D20" s="84"/>
      <c r="E20" s="311"/>
      <c r="F20" s="311"/>
      <c r="G20" s="311"/>
      <c r="H20" s="311"/>
      <c r="I20" s="311"/>
      <c r="J20" s="311"/>
      <c r="K20" s="311"/>
      <c r="L20" s="312"/>
      <c r="M20" s="149" t="s">
        <v>269</v>
      </c>
    </row>
    <row r="21" spans="1:81">
      <c r="A21" s="160"/>
      <c r="B21" s="84"/>
      <c r="C21" s="84"/>
      <c r="D21" s="84"/>
      <c r="E21" s="84"/>
      <c r="F21" s="84"/>
      <c r="G21" s="142"/>
      <c r="H21" s="141"/>
      <c r="I21" s="141"/>
      <c r="J21" s="141"/>
      <c r="K21" s="141"/>
      <c r="L21" s="141"/>
      <c r="M21" s="149"/>
    </row>
    <row r="22" spans="1:81">
      <c r="A22" s="160"/>
      <c r="B22" s="84" t="s">
        <v>562</v>
      </c>
      <c r="C22" s="84"/>
      <c r="D22" s="84"/>
      <c r="E22" s="319"/>
      <c r="F22" s="319"/>
      <c r="G22" s="319"/>
      <c r="H22" s="319"/>
      <c r="I22" s="319"/>
      <c r="J22" s="319"/>
      <c r="K22" s="319"/>
      <c r="L22" s="320"/>
      <c r="M22" s="149" t="s">
        <v>269</v>
      </c>
    </row>
    <row r="23" spans="1:81">
      <c r="A23" s="160"/>
      <c r="B23" s="84" t="s">
        <v>563</v>
      </c>
      <c r="C23" s="84"/>
      <c r="D23" s="84"/>
      <c r="E23" s="311"/>
      <c r="F23" s="311"/>
      <c r="G23" s="311"/>
      <c r="H23" s="311"/>
      <c r="I23" s="311"/>
      <c r="J23" s="311"/>
      <c r="K23" s="311"/>
      <c r="L23" s="312"/>
      <c r="M23" s="149" t="s">
        <v>269</v>
      </c>
    </row>
    <row r="24" spans="1:81">
      <c r="A24" s="160"/>
      <c r="B24" s="84" t="s">
        <v>555</v>
      </c>
      <c r="C24" s="84"/>
      <c r="D24" s="84"/>
      <c r="E24" s="311"/>
      <c r="F24" s="311"/>
      <c r="G24" s="311"/>
      <c r="H24" s="311"/>
      <c r="I24" s="311"/>
      <c r="J24" s="311"/>
      <c r="K24" s="311"/>
      <c r="L24" s="312"/>
      <c r="M24" s="149" t="s">
        <v>269</v>
      </c>
    </row>
    <row r="25" spans="1:81">
      <c r="A25" s="160"/>
      <c r="B25" s="84" t="s">
        <v>556</v>
      </c>
      <c r="C25" s="84"/>
      <c r="D25" s="84"/>
      <c r="E25" s="311"/>
      <c r="F25" s="311"/>
      <c r="G25" s="311"/>
      <c r="H25" s="311"/>
      <c r="I25" s="311"/>
      <c r="J25" s="311"/>
      <c r="K25" s="311"/>
      <c r="L25" s="312"/>
      <c r="M25" s="149" t="s">
        <v>269</v>
      </c>
    </row>
    <row r="26" spans="1:81">
      <c r="A26" s="160"/>
      <c r="B26" s="84" t="s">
        <v>557</v>
      </c>
      <c r="C26" s="84"/>
      <c r="D26" s="84"/>
      <c r="E26" s="311"/>
      <c r="F26" s="311"/>
      <c r="G26" s="311"/>
      <c r="H26" s="311"/>
      <c r="I26" s="311"/>
      <c r="J26" s="311"/>
      <c r="K26" s="311"/>
      <c r="L26" s="312"/>
      <c r="M26" s="149" t="s">
        <v>269</v>
      </c>
    </row>
    <row r="27" spans="1:81">
      <c r="A27" s="160"/>
      <c r="B27" s="84" t="s">
        <v>558</v>
      </c>
      <c r="C27" s="84"/>
      <c r="D27" s="84"/>
      <c r="E27" s="311"/>
      <c r="F27" s="311"/>
      <c r="G27" s="311"/>
      <c r="H27" s="311"/>
      <c r="I27" s="311"/>
      <c r="J27" s="311"/>
      <c r="K27" s="311"/>
      <c r="L27" s="312"/>
      <c r="M27" s="149" t="s">
        <v>269</v>
      </c>
    </row>
    <row r="28" spans="1:81">
      <c r="A28" s="160"/>
      <c r="B28" s="84"/>
      <c r="C28" s="84"/>
      <c r="D28" s="84"/>
      <c r="E28" s="84"/>
      <c r="F28" s="144"/>
      <c r="G28" s="169"/>
      <c r="H28" s="141"/>
      <c r="I28" s="141"/>
      <c r="J28" s="141"/>
      <c r="K28" s="141"/>
      <c r="L28" s="141"/>
      <c r="M28" s="149"/>
    </row>
    <row r="29" spans="1:81">
      <c r="A29" s="160"/>
      <c r="B29" s="84" t="s">
        <v>564</v>
      </c>
      <c r="C29" s="84"/>
      <c r="D29" s="84"/>
      <c r="E29" s="319"/>
      <c r="F29" s="319"/>
      <c r="G29" s="319"/>
      <c r="H29" s="319"/>
      <c r="I29" s="319"/>
      <c r="J29" s="319"/>
      <c r="K29" s="319"/>
      <c r="L29" s="320"/>
      <c r="M29" s="149" t="s">
        <v>269</v>
      </c>
    </row>
    <row r="30" spans="1:81">
      <c r="A30" s="160"/>
      <c r="B30" s="84" t="s">
        <v>565</v>
      </c>
      <c r="C30" s="84"/>
      <c r="D30" s="84"/>
      <c r="E30" s="311"/>
      <c r="F30" s="311"/>
      <c r="G30" s="311"/>
      <c r="H30" s="311"/>
      <c r="I30" s="311"/>
      <c r="J30" s="311"/>
      <c r="K30" s="311"/>
      <c r="L30" s="312"/>
      <c r="M30" s="149" t="s">
        <v>269</v>
      </c>
    </row>
    <row r="31" spans="1:81">
      <c r="A31" s="160"/>
      <c r="B31" s="84" t="s">
        <v>602</v>
      </c>
      <c r="C31" s="84"/>
      <c r="D31" s="84"/>
      <c r="E31" s="311"/>
      <c r="F31" s="311"/>
      <c r="G31" s="311"/>
      <c r="H31" s="311"/>
      <c r="I31" s="311"/>
      <c r="J31" s="311"/>
      <c r="K31" s="311"/>
      <c r="L31" s="312"/>
      <c r="M31" s="149"/>
    </row>
    <row r="32" spans="1:81">
      <c r="A32" s="160"/>
      <c r="B32" s="84"/>
      <c r="C32" s="84"/>
      <c r="D32" s="84"/>
      <c r="E32" s="84"/>
      <c r="F32" s="84"/>
      <c r="G32" s="142"/>
      <c r="H32" s="141"/>
      <c r="I32" s="141"/>
      <c r="J32" s="141"/>
      <c r="K32" s="141"/>
      <c r="L32" s="141"/>
      <c r="M32" s="149"/>
    </row>
    <row r="33" spans="1:13">
      <c r="A33" s="160"/>
      <c r="B33" s="304" t="s">
        <v>566</v>
      </c>
      <c r="C33" s="303"/>
      <c r="D33" s="84"/>
      <c r="E33" s="84"/>
      <c r="F33" s="84"/>
      <c r="G33" s="84"/>
      <c r="H33" s="141"/>
      <c r="I33" s="141"/>
      <c r="J33" s="141"/>
      <c r="K33" s="141"/>
      <c r="L33" s="141"/>
      <c r="M33" s="149"/>
    </row>
    <row r="34" spans="1:13">
      <c r="A34" s="160"/>
      <c r="B34" s="304" t="s">
        <v>636</v>
      </c>
      <c r="C34" s="303"/>
      <c r="D34" s="302" t="s">
        <v>609</v>
      </c>
      <c r="E34" s="302"/>
      <c r="F34" s="302"/>
      <c r="G34" s="302"/>
      <c r="H34" s="302"/>
      <c r="I34" s="302"/>
      <c r="J34" s="302"/>
      <c r="K34" s="302"/>
      <c r="L34" s="303"/>
      <c r="M34" s="149" t="s">
        <v>5</v>
      </c>
    </row>
    <row r="35" spans="1:13">
      <c r="A35" s="160"/>
      <c r="B35" s="323"/>
      <c r="C35" s="324"/>
      <c r="D35" s="319"/>
      <c r="E35" s="319"/>
      <c r="F35" s="319"/>
      <c r="G35" s="319"/>
      <c r="H35" s="319"/>
      <c r="I35" s="319"/>
      <c r="J35" s="319"/>
      <c r="K35" s="319"/>
      <c r="L35" s="320"/>
      <c r="M35" s="149" t="s">
        <v>591</v>
      </c>
    </row>
    <row r="36" spans="1:13">
      <c r="A36" s="160"/>
      <c r="B36" s="300"/>
      <c r="C36" s="301"/>
      <c r="D36" s="311"/>
      <c r="E36" s="311"/>
      <c r="F36" s="311"/>
      <c r="G36" s="311"/>
      <c r="H36" s="311"/>
      <c r="I36" s="311"/>
      <c r="J36" s="311"/>
      <c r="K36" s="311"/>
      <c r="L36" s="312"/>
      <c r="M36" s="149" t="s">
        <v>590</v>
      </c>
    </row>
    <row r="37" spans="1:13">
      <c r="A37" s="160"/>
      <c r="B37" s="300"/>
      <c r="C37" s="301"/>
      <c r="D37" s="311"/>
      <c r="E37" s="311"/>
      <c r="F37" s="311"/>
      <c r="G37" s="311"/>
      <c r="H37" s="311"/>
      <c r="I37" s="311"/>
      <c r="J37" s="311"/>
      <c r="K37" s="311"/>
      <c r="L37" s="312"/>
      <c r="M37" s="149" t="s">
        <v>589</v>
      </c>
    </row>
    <row r="38" spans="1:13">
      <c r="A38" s="160"/>
      <c r="B38" s="300"/>
      <c r="C38" s="301"/>
      <c r="D38" s="311"/>
      <c r="E38" s="311"/>
      <c r="F38" s="311"/>
      <c r="G38" s="311"/>
      <c r="H38" s="311"/>
      <c r="I38" s="311"/>
      <c r="J38" s="311"/>
      <c r="K38" s="311"/>
      <c r="L38" s="312"/>
      <c r="M38" s="149" t="s">
        <v>588</v>
      </c>
    </row>
    <row r="39" spans="1:13">
      <c r="A39" s="160"/>
      <c r="B39" s="300"/>
      <c r="C39" s="301"/>
      <c r="D39" s="311"/>
      <c r="E39" s="311"/>
      <c r="F39" s="311"/>
      <c r="G39" s="311"/>
      <c r="H39" s="311"/>
      <c r="I39" s="311"/>
      <c r="J39" s="311"/>
      <c r="K39" s="311"/>
      <c r="L39" s="312"/>
      <c r="M39" s="149" t="s">
        <v>587</v>
      </c>
    </row>
    <row r="40" spans="1:13">
      <c r="A40" s="160"/>
      <c r="B40" s="300"/>
      <c r="C40" s="301"/>
      <c r="D40" s="311"/>
      <c r="E40" s="311"/>
      <c r="F40" s="311"/>
      <c r="G40" s="311"/>
      <c r="H40" s="311"/>
      <c r="I40" s="311"/>
      <c r="J40" s="311"/>
      <c r="K40" s="311"/>
      <c r="L40" s="312"/>
      <c r="M40" s="149" t="s">
        <v>586</v>
      </c>
    </row>
    <row r="41" spans="1:13">
      <c r="A41" s="160"/>
      <c r="B41" s="300"/>
      <c r="C41" s="301"/>
      <c r="D41" s="311"/>
      <c r="E41" s="311"/>
      <c r="F41" s="311"/>
      <c r="G41" s="311"/>
      <c r="H41" s="311"/>
      <c r="I41" s="311"/>
      <c r="J41" s="311"/>
      <c r="K41" s="311"/>
      <c r="L41" s="312"/>
      <c r="M41" s="149" t="s">
        <v>585</v>
      </c>
    </row>
    <row r="42" spans="1:13">
      <c r="A42" s="160"/>
      <c r="B42" s="300"/>
      <c r="C42" s="301"/>
      <c r="D42" s="311"/>
      <c r="E42" s="311"/>
      <c r="F42" s="311"/>
      <c r="G42" s="311"/>
      <c r="H42" s="311"/>
      <c r="I42" s="311"/>
      <c r="J42" s="311"/>
      <c r="K42" s="311"/>
      <c r="L42" s="312"/>
      <c r="M42" s="149" t="s">
        <v>584</v>
      </c>
    </row>
    <row r="43" spans="1:13">
      <c r="A43" s="160"/>
      <c r="B43" s="300"/>
      <c r="C43" s="301"/>
      <c r="D43" s="311"/>
      <c r="E43" s="311"/>
      <c r="F43" s="311"/>
      <c r="G43" s="311"/>
      <c r="H43" s="311"/>
      <c r="I43" s="311"/>
      <c r="J43" s="311"/>
      <c r="K43" s="311"/>
      <c r="L43" s="312"/>
      <c r="M43" s="149" t="s">
        <v>583</v>
      </c>
    </row>
    <row r="44" spans="1:13">
      <c r="A44" s="160"/>
      <c r="B44" s="300"/>
      <c r="C44" s="301"/>
      <c r="D44" s="311"/>
      <c r="E44" s="311"/>
      <c r="F44" s="311"/>
      <c r="G44" s="311"/>
      <c r="H44" s="311"/>
      <c r="I44" s="311"/>
      <c r="J44" s="311"/>
      <c r="K44" s="311"/>
      <c r="L44" s="312"/>
      <c r="M44" s="149" t="s">
        <v>582</v>
      </c>
    </row>
    <row r="45" spans="1:13">
      <c r="A45" s="160"/>
      <c r="B45" s="300"/>
      <c r="C45" s="301"/>
      <c r="D45" s="311"/>
      <c r="E45" s="311"/>
      <c r="F45" s="311"/>
      <c r="G45" s="311"/>
      <c r="H45" s="311"/>
      <c r="I45" s="311"/>
      <c r="J45" s="311"/>
      <c r="K45" s="311"/>
      <c r="L45" s="312"/>
      <c r="M45" s="149" t="s">
        <v>581</v>
      </c>
    </row>
    <row r="46" spans="1:13">
      <c r="A46" s="160"/>
      <c r="B46" s="300"/>
      <c r="C46" s="301"/>
      <c r="D46" s="311"/>
      <c r="E46" s="311"/>
      <c r="F46" s="311"/>
      <c r="G46" s="311"/>
      <c r="H46" s="311"/>
      <c r="I46" s="311"/>
      <c r="J46" s="311"/>
      <c r="K46" s="311"/>
      <c r="L46" s="312"/>
      <c r="M46" s="149" t="s">
        <v>580</v>
      </c>
    </row>
    <row r="47" spans="1:13">
      <c r="A47" s="160"/>
      <c r="B47" s="300"/>
      <c r="C47" s="301"/>
      <c r="D47" s="311"/>
      <c r="E47" s="311"/>
      <c r="F47" s="311"/>
      <c r="G47" s="311"/>
      <c r="H47" s="311"/>
      <c r="I47" s="311"/>
      <c r="J47" s="311"/>
      <c r="K47" s="311"/>
      <c r="L47" s="312"/>
      <c r="M47" s="149" t="s">
        <v>579</v>
      </c>
    </row>
    <row r="48" spans="1:13">
      <c r="A48" s="160"/>
      <c r="B48" s="300"/>
      <c r="C48" s="301"/>
      <c r="D48" s="311"/>
      <c r="E48" s="311"/>
      <c r="F48" s="311"/>
      <c r="G48" s="311"/>
      <c r="H48" s="311"/>
      <c r="I48" s="311"/>
      <c r="J48" s="311"/>
      <c r="K48" s="311"/>
      <c r="L48" s="312"/>
      <c r="M48" s="149" t="s">
        <v>578</v>
      </c>
    </row>
    <row r="49" spans="1:13">
      <c r="A49" s="160"/>
      <c r="B49" s="300"/>
      <c r="C49" s="301"/>
      <c r="D49" s="311"/>
      <c r="E49" s="311"/>
      <c r="F49" s="311"/>
      <c r="G49" s="311"/>
      <c r="H49" s="311"/>
      <c r="I49" s="311"/>
      <c r="J49" s="311"/>
      <c r="K49" s="311"/>
      <c r="L49" s="312"/>
      <c r="M49" s="149" t="s">
        <v>577</v>
      </c>
    </row>
    <row r="50" spans="1:13">
      <c r="A50" s="160"/>
      <c r="B50" s="300"/>
      <c r="C50" s="301"/>
      <c r="D50" s="311"/>
      <c r="E50" s="311"/>
      <c r="F50" s="311"/>
      <c r="G50" s="311"/>
      <c r="H50" s="311"/>
      <c r="I50" s="311"/>
      <c r="J50" s="311"/>
      <c r="K50" s="311"/>
      <c r="L50" s="312"/>
      <c r="M50" s="149" t="s">
        <v>576</v>
      </c>
    </row>
    <row r="51" spans="1:13">
      <c r="A51" s="160"/>
      <c r="B51" s="300"/>
      <c r="C51" s="301"/>
      <c r="D51" s="311"/>
      <c r="E51" s="311"/>
      <c r="F51" s="311"/>
      <c r="G51" s="311"/>
      <c r="H51" s="311"/>
      <c r="I51" s="311"/>
      <c r="J51" s="311"/>
      <c r="K51" s="311"/>
      <c r="L51" s="312"/>
      <c r="M51" s="149" t="s">
        <v>575</v>
      </c>
    </row>
    <row r="52" spans="1:13">
      <c r="A52" s="160"/>
      <c r="B52" s="300"/>
      <c r="C52" s="301"/>
      <c r="D52" s="311"/>
      <c r="E52" s="311"/>
      <c r="F52" s="311"/>
      <c r="G52" s="311"/>
      <c r="H52" s="311"/>
      <c r="I52" s="311"/>
      <c r="J52" s="311"/>
      <c r="K52" s="311"/>
      <c r="L52" s="312"/>
      <c r="M52" s="149" t="s">
        <v>574</v>
      </c>
    </row>
    <row r="53" spans="1:13">
      <c r="A53" s="160"/>
      <c r="B53" s="300"/>
      <c r="C53" s="301"/>
      <c r="D53" s="311"/>
      <c r="E53" s="311"/>
      <c r="F53" s="311"/>
      <c r="G53" s="311"/>
      <c r="H53" s="311"/>
      <c r="I53" s="311"/>
      <c r="J53" s="311"/>
      <c r="K53" s="311"/>
      <c r="L53" s="312"/>
      <c r="M53" s="149" t="s">
        <v>573</v>
      </c>
    </row>
    <row r="54" spans="1:13">
      <c r="A54" s="160"/>
      <c r="B54" s="300"/>
      <c r="C54" s="301"/>
      <c r="D54" s="311"/>
      <c r="E54" s="311"/>
      <c r="F54" s="311"/>
      <c r="G54" s="311"/>
      <c r="H54" s="311"/>
      <c r="I54" s="311"/>
      <c r="J54" s="311"/>
      <c r="K54" s="311"/>
      <c r="L54" s="312"/>
      <c r="M54" s="149" t="s">
        <v>572</v>
      </c>
    </row>
    <row r="55" spans="1:13">
      <c r="A55" s="160"/>
      <c r="B55" s="300"/>
      <c r="C55" s="301"/>
      <c r="D55" s="311"/>
      <c r="E55" s="311"/>
      <c r="F55" s="311"/>
      <c r="G55" s="311"/>
      <c r="H55" s="311"/>
      <c r="I55" s="311"/>
      <c r="J55" s="311"/>
      <c r="K55" s="311"/>
      <c r="L55" s="312"/>
      <c r="M55" s="149" t="s">
        <v>571</v>
      </c>
    </row>
    <row r="56" spans="1:13">
      <c r="A56" s="160"/>
      <c r="B56" s="300"/>
      <c r="C56" s="301"/>
      <c r="D56" s="311"/>
      <c r="E56" s="311"/>
      <c r="F56" s="311"/>
      <c r="G56" s="311"/>
      <c r="H56" s="311"/>
      <c r="I56" s="311"/>
      <c r="J56" s="311"/>
      <c r="K56" s="311"/>
      <c r="L56" s="312"/>
      <c r="M56" s="149" t="s">
        <v>570</v>
      </c>
    </row>
    <row r="57" spans="1:13">
      <c r="A57" s="160"/>
      <c r="B57" s="300"/>
      <c r="C57" s="301"/>
      <c r="D57" s="311"/>
      <c r="E57" s="311"/>
      <c r="F57" s="311"/>
      <c r="G57" s="311"/>
      <c r="H57" s="311"/>
      <c r="I57" s="311"/>
      <c r="J57" s="311"/>
      <c r="K57" s="311"/>
      <c r="L57" s="312"/>
      <c r="M57" s="149" t="s">
        <v>569</v>
      </c>
    </row>
    <row r="58" spans="1:13">
      <c r="A58" s="160"/>
      <c r="B58" s="300"/>
      <c r="C58" s="301"/>
      <c r="D58" s="311"/>
      <c r="E58" s="311"/>
      <c r="F58" s="311"/>
      <c r="G58" s="311"/>
      <c r="H58" s="311"/>
      <c r="I58" s="311"/>
      <c r="J58" s="311"/>
      <c r="K58" s="311"/>
      <c r="L58" s="312"/>
      <c r="M58" s="149" t="s">
        <v>568</v>
      </c>
    </row>
    <row r="59" spans="1:13">
      <c r="A59" s="160"/>
      <c r="B59" s="300"/>
      <c r="C59" s="301"/>
      <c r="D59" s="311"/>
      <c r="E59" s="311"/>
      <c r="F59" s="311"/>
      <c r="G59" s="311"/>
      <c r="H59" s="311"/>
      <c r="I59" s="311"/>
      <c r="J59" s="311"/>
      <c r="K59" s="311"/>
      <c r="L59" s="312"/>
      <c r="M59" s="149" t="s">
        <v>567</v>
      </c>
    </row>
    <row r="60" spans="1:13">
      <c r="A60" s="160"/>
      <c r="B60" s="203"/>
      <c r="C60" s="180"/>
      <c r="D60" s="178"/>
      <c r="E60" s="178"/>
      <c r="F60" s="178"/>
      <c r="G60" s="178"/>
      <c r="H60" s="178"/>
      <c r="I60" s="178"/>
      <c r="J60" s="178"/>
      <c r="K60" s="178"/>
      <c r="L60" s="179"/>
      <c r="M60" s="149" t="s">
        <v>269</v>
      </c>
    </row>
    <row r="61" spans="1:13">
      <c r="A61" s="173"/>
      <c r="B61" s="206"/>
      <c r="C61" s="207"/>
      <c r="D61" s="204"/>
      <c r="E61" s="204"/>
      <c r="F61" s="204"/>
      <c r="G61" s="204"/>
      <c r="H61" s="204"/>
      <c r="I61" s="204"/>
      <c r="J61" s="204"/>
      <c r="K61" s="204"/>
      <c r="L61" s="205"/>
      <c r="M61" s="212"/>
    </row>
    <row r="62" spans="1:13">
      <c r="A62" s="173"/>
      <c r="B62" s="283" t="s">
        <v>640</v>
      </c>
      <c r="C62" s="284"/>
      <c r="D62" s="284"/>
      <c r="E62" s="284"/>
      <c r="F62" s="284"/>
      <c r="G62" s="284"/>
      <c r="H62" s="284"/>
      <c r="I62" s="284"/>
      <c r="J62" s="284"/>
      <c r="K62" s="284"/>
      <c r="L62" s="285"/>
      <c r="M62" s="212"/>
    </row>
    <row r="63" spans="1:13">
      <c r="A63" s="173"/>
      <c r="B63" s="283" t="s">
        <v>639</v>
      </c>
      <c r="C63" s="284"/>
      <c r="D63" s="284"/>
      <c r="E63" s="284"/>
      <c r="F63" s="284"/>
      <c r="G63" s="284"/>
      <c r="H63" s="284"/>
      <c r="I63" s="284"/>
      <c r="J63" s="284"/>
      <c r="K63" s="284"/>
      <c r="L63" s="285"/>
      <c r="M63" s="212"/>
    </row>
    <row r="64" spans="1:13">
      <c r="A64" s="173"/>
      <c r="B64" s="208"/>
      <c r="C64" s="209"/>
      <c r="D64" s="210"/>
      <c r="E64" s="210"/>
      <c r="F64" s="210"/>
      <c r="G64" s="210"/>
      <c r="H64" s="210"/>
      <c r="I64" s="210"/>
      <c r="J64" s="210"/>
      <c r="K64" s="210"/>
      <c r="L64" s="211"/>
      <c r="M64" s="212"/>
    </row>
    <row r="65" spans="1:13">
      <c r="A65" s="173"/>
      <c r="B65" s="206"/>
      <c r="C65" s="207"/>
      <c r="D65" s="204"/>
      <c r="E65" s="204"/>
      <c r="F65" s="204"/>
      <c r="G65" s="204"/>
      <c r="H65" s="204"/>
      <c r="I65" s="204"/>
      <c r="J65" s="204"/>
      <c r="K65" s="204"/>
      <c r="L65" s="205"/>
      <c r="M65" s="212"/>
    </row>
    <row r="66" spans="1:13">
      <c r="A66" s="173"/>
      <c r="B66" s="288" t="s">
        <v>641</v>
      </c>
      <c r="C66" s="289"/>
      <c r="D66" s="289"/>
      <c r="E66" s="289"/>
      <c r="F66" s="289"/>
      <c r="G66" s="289"/>
      <c r="H66" s="289"/>
      <c r="I66" s="289"/>
      <c r="J66" s="289"/>
      <c r="K66" s="289"/>
      <c r="L66" s="290"/>
      <c r="M66" s="212"/>
    </row>
    <row r="67" spans="1:13">
      <c r="A67" s="173"/>
      <c r="B67" s="291" t="s">
        <v>643</v>
      </c>
      <c r="C67" s="292"/>
      <c r="D67" s="292"/>
      <c r="E67" s="292"/>
      <c r="F67" s="292"/>
      <c r="G67" s="292"/>
      <c r="H67" s="292"/>
      <c r="I67" s="292"/>
      <c r="J67" s="292"/>
      <c r="K67" s="292"/>
      <c r="L67" s="293"/>
      <c r="M67" s="212"/>
    </row>
    <row r="68" spans="1:13">
      <c r="A68" s="173"/>
      <c r="B68" s="291" t="s">
        <v>642</v>
      </c>
      <c r="C68" s="292"/>
      <c r="D68" s="292"/>
      <c r="E68" s="292"/>
      <c r="F68" s="292"/>
      <c r="G68" s="292"/>
      <c r="H68" s="292"/>
      <c r="I68" s="292"/>
      <c r="J68" s="292"/>
      <c r="K68" s="292"/>
      <c r="L68" s="293"/>
      <c r="M68" s="212"/>
    </row>
    <row r="69" spans="1:13">
      <c r="A69" s="173"/>
      <c r="B69" s="291" t="s">
        <v>644</v>
      </c>
      <c r="C69" s="292"/>
      <c r="D69" s="292"/>
      <c r="E69" s="292"/>
      <c r="F69" s="292"/>
      <c r="G69" s="292"/>
      <c r="H69" s="292"/>
      <c r="I69" s="292"/>
      <c r="J69" s="292"/>
      <c r="K69" s="292"/>
      <c r="L69" s="293"/>
      <c r="M69" s="212"/>
    </row>
    <row r="70" spans="1:13">
      <c r="A70" s="173"/>
      <c r="B70" s="291" t="s">
        <v>645</v>
      </c>
      <c r="C70" s="292"/>
      <c r="D70" s="292"/>
      <c r="E70" s="292"/>
      <c r="F70" s="292"/>
      <c r="G70" s="292"/>
      <c r="H70" s="292"/>
      <c r="I70" s="292"/>
      <c r="J70" s="292"/>
      <c r="K70" s="292"/>
      <c r="L70" s="293"/>
      <c r="M70" s="212"/>
    </row>
    <row r="71" spans="1:13">
      <c r="A71" s="173"/>
      <c r="B71" s="291"/>
      <c r="C71" s="292"/>
      <c r="D71" s="292"/>
      <c r="E71" s="292"/>
      <c r="F71" s="292"/>
      <c r="G71" s="292"/>
      <c r="H71" s="292"/>
      <c r="I71" s="292"/>
      <c r="J71" s="292"/>
      <c r="K71" s="292"/>
      <c r="L71" s="293"/>
      <c r="M71" s="212"/>
    </row>
    <row r="72" spans="1:13">
      <c r="A72" s="173"/>
      <c r="B72" s="291"/>
      <c r="C72" s="292"/>
      <c r="D72" s="292"/>
      <c r="E72" s="292"/>
      <c r="F72" s="292"/>
      <c r="G72" s="292"/>
      <c r="H72" s="292"/>
      <c r="I72" s="292"/>
      <c r="J72" s="292"/>
      <c r="K72" s="292"/>
      <c r="L72" s="293"/>
      <c r="M72" s="212"/>
    </row>
    <row r="73" spans="1:13">
      <c r="A73" s="173"/>
      <c r="B73" s="291"/>
      <c r="C73" s="292"/>
      <c r="D73" s="292"/>
      <c r="E73" s="292"/>
      <c r="F73" s="292"/>
      <c r="G73" s="292"/>
      <c r="H73" s="292"/>
      <c r="I73" s="292"/>
      <c r="J73" s="292"/>
      <c r="K73" s="292"/>
      <c r="L73" s="293"/>
      <c r="M73" s="212"/>
    </row>
    <row r="74" spans="1:13">
      <c r="A74" s="173"/>
      <c r="B74" s="291"/>
      <c r="C74" s="292"/>
      <c r="D74" s="292"/>
      <c r="E74" s="292"/>
      <c r="F74" s="292"/>
      <c r="G74" s="292"/>
      <c r="H74" s="292"/>
      <c r="I74" s="292"/>
      <c r="J74" s="292"/>
      <c r="K74" s="292"/>
      <c r="L74" s="293"/>
      <c r="M74" s="212"/>
    </row>
    <row r="75" spans="1:13">
      <c r="A75" s="173"/>
      <c r="B75" s="291"/>
      <c r="C75" s="292"/>
      <c r="D75" s="292"/>
      <c r="E75" s="292"/>
      <c r="F75" s="292"/>
      <c r="G75" s="292"/>
      <c r="H75" s="292"/>
      <c r="I75" s="292"/>
      <c r="J75" s="292"/>
      <c r="K75" s="292"/>
      <c r="L75" s="293"/>
      <c r="M75" s="212"/>
    </row>
    <row r="76" spans="1:13" ht="14" thickBot="1">
      <c r="A76" s="213"/>
      <c r="B76" s="305"/>
      <c r="C76" s="306"/>
      <c r="D76" s="306"/>
      <c r="E76" s="306"/>
      <c r="F76" s="306"/>
      <c r="G76" s="306"/>
      <c r="H76" s="306"/>
      <c r="I76" s="306"/>
      <c r="J76" s="306"/>
      <c r="K76" s="306"/>
      <c r="L76" s="307"/>
      <c r="M76" s="214"/>
    </row>
    <row r="77" spans="1:13" ht="15" customHeight="1">
      <c r="A77" s="263" t="s">
        <v>101</v>
      </c>
      <c r="B77" s="264"/>
      <c r="C77" s="264"/>
      <c r="D77" s="264"/>
      <c r="E77" s="265"/>
      <c r="F77" s="6"/>
      <c r="G77" s="6"/>
      <c r="H77" s="6"/>
      <c r="I77" s="7"/>
      <c r="J77" s="297" t="str">
        <f>J1</f>
        <v>PURCHASER REFERENCE:</v>
      </c>
      <c r="K77" s="298"/>
      <c r="L77" s="299" t="s">
        <v>349</v>
      </c>
      <c r="M77" s="298"/>
    </row>
    <row r="78" spans="1:13" ht="15" customHeight="1" thickBot="1">
      <c r="A78" s="266"/>
      <c r="B78" s="267"/>
      <c r="C78" s="267"/>
      <c r="D78" s="267"/>
      <c r="E78" s="268"/>
      <c r="F78" s="3"/>
      <c r="G78" s="3"/>
      <c r="H78" s="3"/>
      <c r="I78" s="4"/>
      <c r="J78" s="327">
        <f>J2</f>
        <v>0</v>
      </c>
      <c r="K78" s="328"/>
      <c r="L78" s="327">
        <f>L2</f>
        <v>0</v>
      </c>
      <c r="M78" s="328"/>
    </row>
    <row r="79" spans="1:13" ht="15" customHeight="1">
      <c r="A79" s="252" t="s">
        <v>637</v>
      </c>
      <c r="B79" s="253"/>
      <c r="C79" s="253"/>
      <c r="D79" s="253"/>
      <c r="E79" s="254"/>
      <c r="F79" s="3"/>
      <c r="G79" s="3"/>
      <c r="H79" s="3"/>
      <c r="I79" s="4"/>
      <c r="J79" s="109" t="s">
        <v>13</v>
      </c>
      <c r="K79" s="37" t="s">
        <v>0</v>
      </c>
      <c r="L79" s="39" t="s">
        <v>1</v>
      </c>
      <c r="M79" s="1"/>
    </row>
    <row r="80" spans="1:13" ht="50.25" customHeight="1" thickBot="1">
      <c r="A80" s="313" t="s">
        <v>638</v>
      </c>
      <c r="B80" s="314"/>
      <c r="C80" s="314"/>
      <c r="D80" s="314"/>
      <c r="E80" s="315"/>
      <c r="F80" s="5"/>
      <c r="G80" s="5"/>
      <c r="H80" s="63"/>
      <c r="I80" s="52"/>
      <c r="J80" s="145">
        <f>J4</f>
        <v>0</v>
      </c>
      <c r="K80" s="146">
        <f>K4</f>
        <v>0</v>
      </c>
      <c r="L80" s="40" t="s">
        <v>607</v>
      </c>
      <c r="M80" s="2"/>
    </row>
    <row r="81" spans="1:13" ht="18" customHeight="1">
      <c r="A81" s="113"/>
      <c r="B81" s="112" t="s">
        <v>2</v>
      </c>
      <c r="C81" s="318">
        <f>C5</f>
        <v>0</v>
      </c>
      <c r="D81" s="318"/>
      <c r="E81" s="318"/>
      <c r="F81" s="110"/>
      <c r="G81" s="111"/>
      <c r="H81" s="112" t="s">
        <v>33</v>
      </c>
      <c r="I81" s="318">
        <f>I5</f>
        <v>0</v>
      </c>
      <c r="J81" s="318"/>
      <c r="K81" s="318"/>
      <c r="L81" s="318"/>
      <c r="M81" s="107"/>
    </row>
    <row r="82" spans="1:13" ht="18" customHeight="1">
      <c r="A82" s="58"/>
      <c r="B82" s="59" t="s">
        <v>3</v>
      </c>
      <c r="C82" s="347">
        <f>C6</f>
        <v>0</v>
      </c>
      <c r="D82" s="347"/>
      <c r="E82" s="347"/>
      <c r="F82" s="106"/>
      <c r="G82" s="60"/>
      <c r="H82" s="59" t="s">
        <v>4</v>
      </c>
      <c r="I82" s="347">
        <f>I6</f>
        <v>0</v>
      </c>
      <c r="J82" s="347"/>
      <c r="K82" s="347"/>
      <c r="L82" s="347"/>
      <c r="M82" s="108"/>
    </row>
    <row r="83" spans="1:13" s="36" customFormat="1" ht="15.75" customHeight="1">
      <c r="A83" s="56"/>
      <c r="B83" s="256" t="s">
        <v>32</v>
      </c>
      <c r="C83" s="256"/>
      <c r="D83" s="256"/>
      <c r="E83" s="256"/>
      <c r="F83" s="256"/>
      <c r="G83" s="256"/>
      <c r="H83" s="256"/>
      <c r="I83" s="256"/>
      <c r="J83" s="256"/>
      <c r="K83" s="256"/>
      <c r="L83" s="256"/>
      <c r="M83" s="14" t="s">
        <v>5</v>
      </c>
    </row>
    <row r="84" spans="1:13" ht="13.25" customHeight="1">
      <c r="A84" s="13"/>
      <c r="B84" s="66" t="s">
        <v>270</v>
      </c>
      <c r="C84" s="32"/>
      <c r="D84" s="32"/>
      <c r="E84" s="32"/>
      <c r="F84" s="32"/>
      <c r="G84" s="94"/>
      <c r="H84" s="95"/>
      <c r="I84" s="163"/>
      <c r="J84" s="96"/>
      <c r="K84" s="96"/>
      <c r="L84" s="96"/>
      <c r="M84" s="226" t="s">
        <v>269</v>
      </c>
    </row>
    <row r="85" spans="1:13" ht="13.25" customHeight="1">
      <c r="A85" s="11"/>
      <c r="B85" s="12" t="s">
        <v>271</v>
      </c>
      <c r="C85" s="9"/>
      <c r="D85" s="9"/>
      <c r="E85" s="9"/>
      <c r="F85" s="9"/>
      <c r="G85" s="30"/>
      <c r="H85" s="42"/>
      <c r="I85" s="164"/>
      <c r="J85" s="67"/>
      <c r="K85" s="67"/>
      <c r="L85" s="67"/>
      <c r="M85" s="226" t="s">
        <v>269</v>
      </c>
    </row>
    <row r="86" spans="1:13" ht="13.25" customHeight="1">
      <c r="A86" s="11"/>
      <c r="B86" s="12" t="s">
        <v>272</v>
      </c>
      <c r="C86" s="9"/>
      <c r="D86" s="9"/>
      <c r="E86" s="9"/>
      <c r="F86" s="9"/>
      <c r="G86" s="30"/>
      <c r="H86" s="42"/>
      <c r="I86" s="164"/>
      <c r="J86" s="67"/>
      <c r="K86" s="67"/>
      <c r="L86" s="67"/>
      <c r="M86" s="226" t="s">
        <v>269</v>
      </c>
    </row>
    <row r="87" spans="1:13" ht="13.25" customHeight="1">
      <c r="A87" s="11"/>
      <c r="B87" s="12" t="s">
        <v>273</v>
      </c>
      <c r="C87" s="29"/>
      <c r="D87" s="8"/>
      <c r="E87" s="29"/>
      <c r="F87" s="29"/>
      <c r="G87" s="53"/>
      <c r="H87" s="42"/>
      <c r="I87" s="241" t="s">
        <v>414</v>
      </c>
      <c r="J87" s="241"/>
      <c r="K87" s="241"/>
      <c r="L87" s="242"/>
      <c r="M87" s="226" t="s">
        <v>269</v>
      </c>
    </row>
    <row r="88" spans="1:13" ht="13.25" customHeight="1">
      <c r="A88" s="11"/>
      <c r="B88" s="12" t="s">
        <v>112</v>
      </c>
      <c r="C88" s="9"/>
      <c r="D88" s="8"/>
      <c r="E88" s="9"/>
      <c r="F88" s="9"/>
      <c r="G88" s="44" t="s">
        <v>647</v>
      </c>
      <c r="H88" s="42"/>
      <c r="I88" s="164"/>
      <c r="J88" s="172"/>
      <c r="K88" s="172"/>
      <c r="L88" s="172"/>
      <c r="M88" s="226" t="s">
        <v>269</v>
      </c>
    </row>
    <row r="89" spans="1:13" ht="13.25" customHeight="1">
      <c r="A89" s="11"/>
      <c r="B89" s="12" t="s">
        <v>70</v>
      </c>
      <c r="C89" s="9"/>
      <c r="D89" s="8"/>
      <c r="E89" s="9"/>
      <c r="F89" s="9"/>
      <c r="G89" s="44" t="s">
        <v>647</v>
      </c>
      <c r="H89" s="42" t="s">
        <v>113</v>
      </c>
      <c r="I89" s="164"/>
      <c r="J89" s="172"/>
      <c r="K89" s="172"/>
      <c r="L89" s="172"/>
      <c r="M89" s="226" t="s">
        <v>269</v>
      </c>
    </row>
    <row r="90" spans="1:13" ht="13.25" customHeight="1">
      <c r="A90" s="11"/>
      <c r="B90" s="12" t="s">
        <v>274</v>
      </c>
      <c r="C90" s="9"/>
      <c r="D90" s="8"/>
      <c r="E90" s="9"/>
      <c r="F90" s="9"/>
      <c r="G90" s="44" t="s">
        <v>653</v>
      </c>
      <c r="H90" s="42"/>
      <c r="I90" s="164"/>
      <c r="J90" s="172"/>
      <c r="K90" s="172"/>
      <c r="L90" s="172"/>
      <c r="M90" s="226" t="s">
        <v>269</v>
      </c>
    </row>
    <row r="91" spans="1:13" ht="13.25" customHeight="1">
      <c r="A91" s="11"/>
      <c r="B91" s="12" t="s">
        <v>93</v>
      </c>
      <c r="C91" s="9"/>
      <c r="D91" s="8"/>
      <c r="E91" s="9"/>
      <c r="F91" s="9"/>
      <c r="G91" s="44" t="s">
        <v>653</v>
      </c>
      <c r="H91" s="42" t="s">
        <v>113</v>
      </c>
      <c r="I91" s="165"/>
      <c r="J91" s="230"/>
      <c r="K91" s="172"/>
      <c r="L91" s="172"/>
      <c r="M91" s="226" t="s">
        <v>269</v>
      </c>
    </row>
    <row r="92" spans="1:13" ht="13.25" customHeight="1">
      <c r="A92" s="11"/>
      <c r="B92" s="12" t="s">
        <v>92</v>
      </c>
      <c r="C92" s="9"/>
      <c r="D92" s="8"/>
      <c r="E92" s="9"/>
      <c r="F92" s="9"/>
      <c r="G92" s="44" t="s">
        <v>653</v>
      </c>
      <c r="H92" s="42"/>
      <c r="I92" s="164"/>
      <c r="J92" s="172"/>
      <c r="K92" s="172"/>
      <c r="L92" s="172"/>
      <c r="M92" s="226" t="s">
        <v>269</v>
      </c>
    </row>
    <row r="93" spans="1:13" ht="13.25" customHeight="1">
      <c r="A93" s="11"/>
      <c r="B93" s="26" t="s">
        <v>72</v>
      </c>
      <c r="C93" s="27"/>
      <c r="D93" s="27"/>
      <c r="E93" s="27"/>
      <c r="F93" s="27"/>
      <c r="G93" s="48" t="s">
        <v>647</v>
      </c>
      <c r="H93" s="42"/>
      <c r="I93" s="164"/>
      <c r="J93" s="172"/>
      <c r="K93" s="172"/>
      <c r="L93" s="172"/>
      <c r="M93" s="226" t="s">
        <v>269</v>
      </c>
    </row>
    <row r="94" spans="1:13" ht="13.25" customHeight="1">
      <c r="A94" s="11"/>
      <c r="B94" s="12" t="s">
        <v>83</v>
      </c>
      <c r="C94" s="9"/>
      <c r="D94" s="33"/>
      <c r="E94" s="9"/>
      <c r="F94" s="9"/>
      <c r="G94" s="53"/>
      <c r="H94" s="69"/>
      <c r="I94" s="258" t="s">
        <v>407</v>
      </c>
      <c r="J94" s="258"/>
      <c r="K94" s="258"/>
      <c r="L94" s="259"/>
      <c r="M94" s="227" t="s">
        <v>269</v>
      </c>
    </row>
    <row r="95" spans="1:13" ht="16">
      <c r="A95" s="340" t="s">
        <v>28</v>
      </c>
      <c r="B95" s="341"/>
      <c r="C95" s="341"/>
      <c r="D95" s="341"/>
      <c r="E95" s="341"/>
      <c r="F95" s="341"/>
      <c r="G95" s="341"/>
      <c r="H95" s="341"/>
      <c r="I95" s="341"/>
      <c r="J95" s="341"/>
      <c r="K95" s="341"/>
      <c r="L95" s="341"/>
      <c r="M95" s="342"/>
    </row>
    <row r="96" spans="1:13" ht="13.25" customHeight="1">
      <c r="A96" s="11"/>
      <c r="B96" s="12" t="s">
        <v>6</v>
      </c>
      <c r="C96" s="8"/>
      <c r="D96" s="9"/>
      <c r="E96" s="9"/>
      <c r="F96" s="9"/>
      <c r="G96" s="53"/>
      <c r="H96" s="71"/>
      <c r="I96" s="286" t="s">
        <v>404</v>
      </c>
      <c r="J96" s="286"/>
      <c r="K96" s="286"/>
      <c r="L96" s="287"/>
      <c r="M96" s="228" t="s">
        <v>269</v>
      </c>
    </row>
    <row r="97" spans="1:13" ht="13.25" customHeight="1">
      <c r="A97" s="11"/>
      <c r="B97" s="12" t="s">
        <v>71</v>
      </c>
      <c r="C97" s="9"/>
      <c r="D97" s="9"/>
      <c r="E97" s="9"/>
      <c r="F97" s="9"/>
      <c r="G97" s="53"/>
      <c r="H97" s="42"/>
      <c r="I97" s="241" t="s">
        <v>401</v>
      </c>
      <c r="J97" s="241"/>
      <c r="K97" s="241"/>
      <c r="L97" s="242"/>
      <c r="M97" s="226" t="s">
        <v>269</v>
      </c>
    </row>
    <row r="98" spans="1:13" ht="13.25" customHeight="1">
      <c r="A98" s="11"/>
      <c r="B98" s="12" t="s">
        <v>353</v>
      </c>
      <c r="C98" s="9"/>
      <c r="D98" s="9"/>
      <c r="E98" s="9"/>
      <c r="F98" s="9"/>
      <c r="G98" s="54"/>
      <c r="H98" s="42"/>
      <c r="I98" s="241" t="s">
        <v>355</v>
      </c>
      <c r="J98" s="241"/>
      <c r="K98" s="241"/>
      <c r="L98" s="242"/>
      <c r="M98" s="226"/>
    </row>
    <row r="99" spans="1:13" ht="13.25" customHeight="1">
      <c r="A99" s="11"/>
      <c r="B99" s="12" t="s">
        <v>354</v>
      </c>
      <c r="C99" s="9"/>
      <c r="D99" s="9"/>
      <c r="E99" s="9"/>
      <c r="F99" s="9"/>
      <c r="G99" s="54"/>
      <c r="H99" s="42"/>
      <c r="I99" s="241" t="s">
        <v>400</v>
      </c>
      <c r="J99" s="241"/>
      <c r="K99" s="241"/>
      <c r="L99" s="242"/>
      <c r="M99" s="226"/>
    </row>
    <row r="100" spans="1:13" ht="13.25" customHeight="1">
      <c r="A100" s="11"/>
      <c r="B100" s="12" t="s">
        <v>69</v>
      </c>
      <c r="C100" s="9"/>
      <c r="D100" s="9"/>
      <c r="E100" s="9"/>
      <c r="F100" s="9"/>
      <c r="G100" s="30"/>
      <c r="H100" s="64"/>
      <c r="I100" s="164"/>
      <c r="J100" s="172"/>
      <c r="K100" s="172"/>
      <c r="L100" s="172"/>
      <c r="M100" s="226" t="s">
        <v>269</v>
      </c>
    </row>
    <row r="101" spans="1:13" ht="13.25" customHeight="1">
      <c r="A101" s="11"/>
      <c r="B101" s="12" t="s">
        <v>352</v>
      </c>
      <c r="C101" s="9"/>
      <c r="D101" s="9"/>
      <c r="E101" s="9"/>
      <c r="F101" s="9"/>
      <c r="G101" s="30"/>
      <c r="H101" s="42"/>
      <c r="I101" s="164"/>
      <c r="J101" s="172"/>
      <c r="K101" s="172"/>
      <c r="L101" s="172"/>
      <c r="M101" s="226" t="s">
        <v>269</v>
      </c>
    </row>
    <row r="102" spans="1:13" ht="13.25" customHeight="1">
      <c r="A102" s="11"/>
      <c r="B102" s="12" t="s">
        <v>351</v>
      </c>
      <c r="C102" s="9"/>
      <c r="D102" s="9"/>
      <c r="E102" s="9"/>
      <c r="F102" s="9"/>
      <c r="G102" s="54"/>
      <c r="H102" s="42"/>
      <c r="I102" s="241" t="s">
        <v>395</v>
      </c>
      <c r="J102" s="241"/>
      <c r="K102" s="241"/>
      <c r="L102" s="242"/>
      <c r="M102" s="226" t="s">
        <v>269</v>
      </c>
    </row>
    <row r="103" spans="1:13" ht="13.25" customHeight="1">
      <c r="A103" s="11"/>
      <c r="B103" s="12" t="s">
        <v>276</v>
      </c>
      <c r="C103" s="9"/>
      <c r="D103" s="9"/>
      <c r="E103" s="9"/>
      <c r="F103" s="9"/>
      <c r="G103" s="54"/>
      <c r="H103" s="42"/>
      <c r="I103" s="241" t="s">
        <v>392</v>
      </c>
      <c r="J103" s="241"/>
      <c r="K103" s="241"/>
      <c r="L103" s="242"/>
      <c r="M103" s="226" t="s">
        <v>269</v>
      </c>
    </row>
    <row r="104" spans="1:13" ht="13.25" customHeight="1">
      <c r="A104" s="11"/>
      <c r="B104" s="12" t="s">
        <v>64</v>
      </c>
      <c r="C104" s="9"/>
      <c r="D104" s="9"/>
      <c r="E104" s="9"/>
      <c r="F104" s="10"/>
      <c r="G104" s="43" t="s">
        <v>647</v>
      </c>
      <c r="H104" s="42"/>
      <c r="I104" s="164"/>
      <c r="J104" s="172"/>
      <c r="K104" s="172"/>
      <c r="L104" s="172"/>
      <c r="M104" s="226" t="s">
        <v>269</v>
      </c>
    </row>
    <row r="105" spans="1:13" ht="13.25" customHeight="1">
      <c r="A105" s="11"/>
      <c r="B105" s="12" t="s">
        <v>65</v>
      </c>
      <c r="C105" s="9"/>
      <c r="D105" s="9"/>
      <c r="E105" s="9"/>
      <c r="F105" s="10"/>
      <c r="G105" s="43" t="s">
        <v>647</v>
      </c>
      <c r="H105" s="42"/>
      <c r="I105" s="164"/>
      <c r="J105" s="172"/>
      <c r="K105" s="172"/>
      <c r="L105" s="172"/>
      <c r="M105" s="226" t="s">
        <v>269</v>
      </c>
    </row>
    <row r="106" spans="1:13" ht="13.25" customHeight="1">
      <c r="A106" s="11"/>
      <c r="B106" s="12" t="s">
        <v>66</v>
      </c>
      <c r="C106" s="9"/>
      <c r="D106" s="9"/>
      <c r="E106" s="9"/>
      <c r="F106" s="9"/>
      <c r="G106" s="43" t="s">
        <v>647</v>
      </c>
      <c r="H106" s="42" t="s">
        <v>113</v>
      </c>
      <c r="I106" s="164"/>
      <c r="J106" s="172"/>
      <c r="K106" s="172"/>
      <c r="L106" s="172"/>
      <c r="M106" s="226" t="s">
        <v>269</v>
      </c>
    </row>
    <row r="107" spans="1:13" ht="13.25" customHeight="1">
      <c r="A107" s="11"/>
      <c r="B107" s="12" t="s">
        <v>67</v>
      </c>
      <c r="C107" s="9"/>
      <c r="D107" s="9"/>
      <c r="E107" s="9"/>
      <c r="F107" s="9"/>
      <c r="G107" s="43" t="s">
        <v>647</v>
      </c>
      <c r="H107" s="42"/>
      <c r="I107" s="164"/>
      <c r="J107" s="172"/>
      <c r="K107" s="172"/>
      <c r="L107" s="172"/>
      <c r="M107" s="226" t="s">
        <v>269</v>
      </c>
    </row>
    <row r="108" spans="1:13" ht="13.25" customHeight="1">
      <c r="A108" s="11"/>
      <c r="B108" s="12" t="s">
        <v>275</v>
      </c>
      <c r="C108" s="9"/>
      <c r="D108" s="9"/>
      <c r="E108" s="9"/>
      <c r="F108" s="9"/>
      <c r="G108" s="54"/>
      <c r="H108" s="42"/>
      <c r="I108" s="241" t="s">
        <v>390</v>
      </c>
      <c r="J108" s="241"/>
      <c r="K108" s="241"/>
      <c r="L108" s="242"/>
      <c r="M108" s="226" t="s">
        <v>269</v>
      </c>
    </row>
    <row r="109" spans="1:13" ht="13.25" customHeight="1">
      <c r="A109" s="11"/>
      <c r="B109" s="12" t="s">
        <v>73</v>
      </c>
      <c r="C109" s="9"/>
      <c r="D109" s="9"/>
      <c r="E109" s="9"/>
      <c r="F109" s="9"/>
      <c r="G109" s="30"/>
      <c r="H109" s="42"/>
      <c r="I109" s="164"/>
      <c r="J109" s="172"/>
      <c r="K109" s="172"/>
      <c r="L109" s="172"/>
      <c r="M109" s="226" t="s">
        <v>269</v>
      </c>
    </row>
    <row r="110" spans="1:13" ht="13.25" customHeight="1">
      <c r="A110" s="11"/>
      <c r="B110" s="12" t="s">
        <v>16</v>
      </c>
      <c r="C110" s="9"/>
      <c r="D110" s="9"/>
      <c r="E110" s="9"/>
      <c r="F110" s="9"/>
      <c r="G110" s="54"/>
      <c r="H110" s="42" t="s">
        <v>115</v>
      </c>
      <c r="I110" s="241" t="s">
        <v>592</v>
      </c>
      <c r="J110" s="241"/>
      <c r="K110" s="241"/>
      <c r="L110" s="242"/>
      <c r="M110" s="226" t="s">
        <v>269</v>
      </c>
    </row>
    <row r="111" spans="1:13" ht="13.25" customHeight="1">
      <c r="A111" s="11"/>
      <c r="B111" s="12" t="s">
        <v>74</v>
      </c>
      <c r="C111" s="29"/>
      <c r="D111" s="8"/>
      <c r="E111" s="29"/>
      <c r="F111" s="29"/>
      <c r="G111" s="54"/>
      <c r="H111" s="42" t="s">
        <v>114</v>
      </c>
      <c r="I111" s="241" t="s">
        <v>593</v>
      </c>
      <c r="J111" s="241"/>
      <c r="K111" s="241"/>
      <c r="L111" s="242"/>
      <c r="M111" s="226" t="s">
        <v>269</v>
      </c>
    </row>
    <row r="112" spans="1:13" ht="13.25" customHeight="1">
      <c r="A112" s="11"/>
      <c r="B112" s="12" t="s">
        <v>17</v>
      </c>
      <c r="C112" s="9"/>
      <c r="D112" s="9"/>
      <c r="E112" s="9"/>
      <c r="F112" s="9"/>
      <c r="G112" s="30"/>
      <c r="H112" s="42"/>
      <c r="I112" s="241" t="s">
        <v>381</v>
      </c>
      <c r="J112" s="241"/>
      <c r="K112" s="241"/>
      <c r="L112" s="242"/>
      <c r="M112" s="226" t="s">
        <v>269</v>
      </c>
    </row>
    <row r="113" spans="1:121" ht="13.25" customHeight="1">
      <c r="A113" s="11"/>
      <c r="B113" s="26" t="s">
        <v>34</v>
      </c>
      <c r="C113" s="27"/>
      <c r="D113" s="27"/>
      <c r="E113" s="27"/>
      <c r="F113" s="27"/>
      <c r="G113" s="65" t="s">
        <v>648</v>
      </c>
      <c r="H113" s="73"/>
      <c r="I113" s="166"/>
      <c r="J113" s="231"/>
      <c r="K113" s="231"/>
      <c r="L113" s="172"/>
      <c r="M113" s="226" t="s">
        <v>269</v>
      </c>
    </row>
    <row r="114" spans="1:121" ht="13.25" customHeight="1">
      <c r="A114" s="11"/>
      <c r="B114" s="12" t="s">
        <v>35</v>
      </c>
      <c r="C114" s="9"/>
      <c r="D114" s="9"/>
      <c r="E114" s="9"/>
      <c r="F114" s="9"/>
      <c r="G114" s="44" t="s">
        <v>649</v>
      </c>
      <c r="H114" s="75"/>
      <c r="I114" s="167"/>
      <c r="J114" s="232"/>
      <c r="K114" s="232"/>
      <c r="L114" s="233"/>
      <c r="M114" s="226" t="s">
        <v>269</v>
      </c>
    </row>
    <row r="115" spans="1:121" ht="13.25" customHeight="1">
      <c r="A115" s="11"/>
      <c r="B115" s="12" t="s">
        <v>118</v>
      </c>
      <c r="C115" s="9"/>
      <c r="D115" s="49"/>
      <c r="E115" s="49"/>
      <c r="F115" s="49"/>
      <c r="G115" s="53"/>
      <c r="H115" s="75"/>
      <c r="I115" s="278" t="s">
        <v>594</v>
      </c>
      <c r="J115" s="278"/>
      <c r="K115" s="278"/>
      <c r="L115" s="279"/>
      <c r="M115" s="226" t="s">
        <v>269</v>
      </c>
    </row>
    <row r="116" spans="1:121" ht="13.25" customHeight="1">
      <c r="A116" s="11"/>
      <c r="B116" s="12" t="s">
        <v>94</v>
      </c>
      <c r="C116" s="9"/>
      <c r="D116" s="8"/>
      <c r="E116" s="9"/>
      <c r="F116" s="9"/>
      <c r="G116" s="53"/>
      <c r="H116" s="75"/>
      <c r="I116" s="278" t="s">
        <v>369</v>
      </c>
      <c r="J116" s="278"/>
      <c r="K116" s="278"/>
      <c r="L116" s="279"/>
      <c r="M116" s="226" t="s">
        <v>269</v>
      </c>
    </row>
    <row r="117" spans="1:121" ht="13.25" customHeight="1">
      <c r="A117" s="11"/>
      <c r="B117" s="12" t="s">
        <v>95</v>
      </c>
      <c r="C117" s="9"/>
      <c r="D117" s="8"/>
      <c r="E117" s="9"/>
      <c r="F117" s="9"/>
      <c r="G117" s="53"/>
      <c r="H117" s="77"/>
      <c r="I117" s="258" t="s">
        <v>422</v>
      </c>
      <c r="J117" s="258"/>
      <c r="K117" s="258"/>
      <c r="L117" s="259"/>
      <c r="M117" s="227" t="s">
        <v>269</v>
      </c>
    </row>
    <row r="118" spans="1:121" ht="16">
      <c r="A118" s="255" t="s">
        <v>29</v>
      </c>
      <c r="B118" s="256"/>
      <c r="C118" s="256"/>
      <c r="D118" s="256"/>
      <c r="E118" s="256"/>
      <c r="F118" s="256"/>
      <c r="G118" s="256"/>
      <c r="H118" s="256"/>
      <c r="I118" s="256"/>
      <c r="J118" s="256"/>
      <c r="K118" s="256"/>
      <c r="L118" s="256"/>
      <c r="M118" s="257"/>
    </row>
    <row r="119" spans="1:121" ht="13.25" customHeight="1">
      <c r="A119" s="17"/>
      <c r="B119" s="12" t="s">
        <v>18</v>
      </c>
      <c r="C119" s="9"/>
      <c r="D119" s="9"/>
      <c r="E119" s="9"/>
      <c r="F119" s="9"/>
      <c r="G119" s="54"/>
      <c r="H119" s="71"/>
      <c r="I119" s="130" t="s">
        <v>361</v>
      </c>
      <c r="J119" s="72" t="s">
        <v>362</v>
      </c>
      <c r="K119" s="72" t="s">
        <v>363</v>
      </c>
      <c r="L119" s="72"/>
      <c r="M119" s="228" t="s">
        <v>269</v>
      </c>
    </row>
    <row r="120" spans="1:121" ht="13.25" customHeight="1">
      <c r="A120" s="18"/>
      <c r="B120" s="12" t="s">
        <v>97</v>
      </c>
      <c r="C120" s="9"/>
      <c r="D120" s="9"/>
      <c r="E120" s="50" t="s">
        <v>87</v>
      </c>
      <c r="F120" s="9"/>
      <c r="G120" s="43" t="s">
        <v>650</v>
      </c>
      <c r="H120" s="42"/>
      <c r="I120" s="164"/>
      <c r="J120" s="120"/>
      <c r="K120" s="120"/>
      <c r="L120" s="67"/>
      <c r="M120" s="226" t="s">
        <v>269</v>
      </c>
      <c r="CD120" s="84"/>
      <c r="CE120" s="84"/>
      <c r="CF120" s="84"/>
      <c r="CG120" s="84"/>
      <c r="CH120" s="84"/>
      <c r="CI120" s="84"/>
      <c r="CJ120" s="84"/>
      <c r="CK120" s="84"/>
      <c r="CL120" s="84"/>
      <c r="CM120" s="84"/>
      <c r="CN120" s="84"/>
      <c r="CO120" s="84"/>
      <c r="CP120" s="84"/>
      <c r="CQ120" s="84"/>
      <c r="CR120" s="84"/>
      <c r="CS120" s="84"/>
      <c r="CT120" s="84"/>
      <c r="CU120" s="84"/>
      <c r="CV120" s="84"/>
      <c r="CW120" s="84"/>
      <c r="CX120" s="84"/>
      <c r="CY120" s="84"/>
      <c r="CZ120" s="84"/>
      <c r="DA120" s="84"/>
      <c r="DB120" s="84"/>
      <c r="DC120" s="84"/>
      <c r="DD120" s="84"/>
      <c r="DE120" s="84"/>
      <c r="DF120" s="84"/>
      <c r="DG120" s="84"/>
      <c r="DH120" s="84"/>
      <c r="DI120" s="84"/>
      <c r="DJ120" s="84"/>
      <c r="DK120" s="84"/>
      <c r="DL120" s="84"/>
      <c r="DM120" s="84"/>
      <c r="DN120" s="84"/>
      <c r="DO120" s="84"/>
      <c r="DP120" s="84"/>
      <c r="DQ120" s="84"/>
    </row>
    <row r="121" spans="1:121" ht="13.25" customHeight="1">
      <c r="A121" s="18"/>
      <c r="B121" s="12" t="s">
        <v>98</v>
      </c>
      <c r="C121" s="9"/>
      <c r="D121" s="8"/>
      <c r="E121" s="50" t="s">
        <v>87</v>
      </c>
      <c r="F121" s="9"/>
      <c r="G121" s="43" t="s">
        <v>650</v>
      </c>
      <c r="H121" s="42"/>
      <c r="I121" s="164"/>
      <c r="J121" s="120"/>
      <c r="K121" s="120"/>
      <c r="L121" s="67"/>
      <c r="M121" s="226" t="s">
        <v>269</v>
      </c>
      <c r="CD121" s="185" t="s">
        <v>610</v>
      </c>
      <c r="CE121" s="186" t="s">
        <v>611</v>
      </c>
      <c r="CF121" s="186" t="s">
        <v>612</v>
      </c>
      <c r="CG121" s="186" t="s">
        <v>613</v>
      </c>
      <c r="CH121" s="186" t="s">
        <v>614</v>
      </c>
      <c r="CI121" s="186" t="s">
        <v>615</v>
      </c>
      <c r="CJ121" s="189"/>
      <c r="CK121" s="189"/>
      <c r="CL121" s="189"/>
      <c r="CM121" s="189"/>
      <c r="CN121" s="185" t="s">
        <v>616</v>
      </c>
      <c r="CO121" s="186" t="s">
        <v>611</v>
      </c>
      <c r="CP121" s="186" t="s">
        <v>612</v>
      </c>
      <c r="CQ121" s="186" t="s">
        <v>613</v>
      </c>
      <c r="CR121" s="186" t="s">
        <v>614</v>
      </c>
      <c r="CS121" s="186" t="s">
        <v>615</v>
      </c>
      <c r="CT121" s="189"/>
      <c r="CU121" s="189"/>
      <c r="CV121" s="189"/>
      <c r="CW121" s="189"/>
      <c r="CX121" s="187" t="s">
        <v>617</v>
      </c>
      <c r="CY121" s="188" t="s">
        <v>611</v>
      </c>
      <c r="CZ121" s="188" t="s">
        <v>612</v>
      </c>
      <c r="DA121" s="188" t="s">
        <v>613</v>
      </c>
      <c r="DB121" s="188" t="s">
        <v>614</v>
      </c>
      <c r="DC121" s="188" t="s">
        <v>615</v>
      </c>
      <c r="DD121" s="84"/>
      <c r="DE121" s="84"/>
      <c r="DF121" s="84"/>
      <c r="DG121" s="84"/>
      <c r="DH121" s="187" t="s">
        <v>618</v>
      </c>
      <c r="DI121" s="188" t="s">
        <v>611</v>
      </c>
      <c r="DJ121" s="188" t="s">
        <v>612</v>
      </c>
      <c r="DK121" s="188" t="s">
        <v>613</v>
      </c>
      <c r="DL121" s="188" t="s">
        <v>614</v>
      </c>
      <c r="DM121" s="188" t="s">
        <v>615</v>
      </c>
      <c r="DN121" s="84"/>
      <c r="DO121" s="84"/>
      <c r="DP121" s="84"/>
      <c r="DQ121" s="84"/>
    </row>
    <row r="122" spans="1:121" ht="13.25" customHeight="1">
      <c r="A122" s="18"/>
      <c r="B122" s="12" t="s">
        <v>99</v>
      </c>
      <c r="C122" s="9"/>
      <c r="D122" s="9"/>
      <c r="E122" s="50" t="s">
        <v>87</v>
      </c>
      <c r="F122" s="9"/>
      <c r="G122" s="43" t="s">
        <v>650</v>
      </c>
      <c r="H122" s="42"/>
      <c r="I122" s="164"/>
      <c r="J122" s="120"/>
      <c r="K122" s="120"/>
      <c r="L122" s="67"/>
      <c r="M122" s="226" t="s">
        <v>269</v>
      </c>
      <c r="CA122" t="s">
        <v>277</v>
      </c>
      <c r="CC122" s="192" t="s">
        <v>619</v>
      </c>
      <c r="CD122" s="185">
        <v>909</v>
      </c>
      <c r="CE122" s="189">
        <f t="shared" ref="CE122:CE135" si="0">CD122*H162</f>
        <v>0</v>
      </c>
      <c r="CF122" s="189">
        <f t="shared" ref="CF122:CF135" si="1">CD122*I162</f>
        <v>0</v>
      </c>
      <c r="CG122" s="189">
        <f t="shared" ref="CG122:CG135" si="2">CD122*J162</f>
        <v>0</v>
      </c>
      <c r="CH122" s="189">
        <f t="shared" ref="CH122:CH135" si="3">CD122*K162</f>
        <v>0</v>
      </c>
      <c r="CI122" s="189">
        <f t="shared" ref="CI122:CI135" si="4">CD122*L162</f>
        <v>0</v>
      </c>
      <c r="CJ122" s="189"/>
      <c r="CK122" s="189"/>
      <c r="CL122" s="189"/>
      <c r="CM122" s="189"/>
      <c r="CN122" s="185">
        <v>1010</v>
      </c>
      <c r="CO122" s="189">
        <f t="shared" ref="CO122:CO135" si="5">CN122*H162</f>
        <v>0</v>
      </c>
      <c r="CP122" s="189">
        <f t="shared" ref="CP122:CP135" si="6">CN122*I162</f>
        <v>0</v>
      </c>
      <c r="CQ122" s="189">
        <f t="shared" ref="CQ122:CQ135" si="7">CN122*J162</f>
        <v>0</v>
      </c>
      <c r="CR122" s="189">
        <f t="shared" ref="CR122:CR135" si="8">CN122*K162</f>
        <v>0</v>
      </c>
      <c r="CS122" s="189">
        <f t="shared" ref="CS122:CS135" si="9">CN122*L162</f>
        <v>0</v>
      </c>
      <c r="CT122" s="189"/>
      <c r="CU122" s="189"/>
      <c r="CV122" s="189"/>
      <c r="CW122" s="189"/>
      <c r="CX122" s="190">
        <f>0.56*28.96</f>
        <v>16.217600000000001</v>
      </c>
      <c r="CY122" s="84">
        <f t="shared" ref="CY122:CY135" si="10">CX122*H162</f>
        <v>0</v>
      </c>
      <c r="CZ122" s="84">
        <f t="shared" ref="CZ122:CZ135" si="11">CX122*I162</f>
        <v>0</v>
      </c>
      <c r="DA122" s="84">
        <f t="shared" ref="DA122:DA135" si="12">CX122*J162</f>
        <v>0</v>
      </c>
      <c r="DB122" s="84">
        <f t="shared" ref="DB122:DB135" si="13">CX122*K162</f>
        <v>0</v>
      </c>
      <c r="DC122" s="84">
        <f t="shared" ref="DC122:DC135" si="14">CX122*L162</f>
        <v>0</v>
      </c>
      <c r="DD122" s="84"/>
      <c r="DE122" s="84"/>
      <c r="DF122" s="84"/>
      <c r="DG122" s="84"/>
      <c r="DH122" s="187">
        <v>0.56000000000000005</v>
      </c>
      <c r="DI122" s="84">
        <f t="shared" ref="DI122:DI135" si="15">DH122*H162</f>
        <v>0</v>
      </c>
      <c r="DJ122" s="84">
        <f t="shared" ref="DJ122:DJ135" si="16">DH122*I162</f>
        <v>0</v>
      </c>
      <c r="DK122" s="84">
        <f t="shared" ref="DK122:DK135" si="17">DH122*J162</f>
        <v>0</v>
      </c>
      <c r="DL122" s="84">
        <f t="shared" ref="DL122:DL135" si="18">DH122*K162</f>
        <v>0</v>
      </c>
      <c r="DM122" s="84">
        <f t="shared" ref="DM122:DM135" si="19">DH122*L162</f>
        <v>0</v>
      </c>
      <c r="DN122" s="84"/>
      <c r="DO122" s="84"/>
      <c r="DP122" s="84"/>
      <c r="DQ122" s="84"/>
    </row>
    <row r="123" spans="1:121" ht="13.25" customHeight="1">
      <c r="A123" s="18"/>
      <c r="B123" s="12" t="s">
        <v>15</v>
      </c>
      <c r="C123" s="9"/>
      <c r="D123" s="9"/>
      <c r="E123" s="9"/>
      <c r="F123" s="9"/>
      <c r="G123" s="43" t="s">
        <v>650</v>
      </c>
      <c r="H123" s="42"/>
      <c r="I123" s="164"/>
      <c r="J123" s="120"/>
      <c r="K123" s="120"/>
      <c r="L123" s="67"/>
      <c r="M123" s="226" t="s">
        <v>269</v>
      </c>
      <c r="CA123" t="s">
        <v>278</v>
      </c>
      <c r="CC123" s="192" t="s">
        <v>620</v>
      </c>
      <c r="CD123" s="185">
        <v>1618</v>
      </c>
      <c r="CE123" s="189">
        <f t="shared" si="0"/>
        <v>0</v>
      </c>
      <c r="CF123" s="189">
        <f t="shared" si="1"/>
        <v>0</v>
      </c>
      <c r="CG123" s="189">
        <f t="shared" si="2"/>
        <v>0</v>
      </c>
      <c r="CH123" s="189">
        <f t="shared" si="3"/>
        <v>0</v>
      </c>
      <c r="CI123" s="189">
        <f t="shared" si="4"/>
        <v>0</v>
      </c>
      <c r="CJ123" s="189"/>
      <c r="CK123" s="189"/>
      <c r="CL123" s="189"/>
      <c r="CM123" s="189"/>
      <c r="CN123" s="185">
        <v>1769</v>
      </c>
      <c r="CO123" s="189">
        <f t="shared" si="5"/>
        <v>0</v>
      </c>
      <c r="CP123" s="189">
        <f t="shared" si="6"/>
        <v>0</v>
      </c>
      <c r="CQ123" s="189">
        <f t="shared" si="7"/>
        <v>0</v>
      </c>
      <c r="CR123" s="189">
        <f t="shared" si="8"/>
        <v>0</v>
      </c>
      <c r="CS123" s="189">
        <f t="shared" si="9"/>
        <v>0</v>
      </c>
      <c r="CT123" s="189"/>
      <c r="CU123" s="189"/>
      <c r="CV123" s="189"/>
      <c r="CW123" s="189"/>
      <c r="CX123" s="187">
        <v>30.07</v>
      </c>
      <c r="CY123" s="84">
        <f t="shared" si="10"/>
        <v>0</v>
      </c>
      <c r="CZ123" s="84">
        <f t="shared" si="11"/>
        <v>0</v>
      </c>
      <c r="DA123" s="84">
        <f t="shared" si="12"/>
        <v>0</v>
      </c>
      <c r="DB123" s="84">
        <f t="shared" si="13"/>
        <v>0</v>
      </c>
      <c r="DC123" s="84">
        <f t="shared" si="14"/>
        <v>0</v>
      </c>
      <c r="DD123" s="84"/>
      <c r="DE123" s="84"/>
      <c r="DF123" s="84"/>
      <c r="DG123" s="84"/>
      <c r="DH123" s="187">
        <v>1.04</v>
      </c>
      <c r="DI123" s="84">
        <f t="shared" si="15"/>
        <v>0</v>
      </c>
      <c r="DJ123" s="84">
        <f t="shared" si="16"/>
        <v>0</v>
      </c>
      <c r="DK123" s="84">
        <f t="shared" si="17"/>
        <v>0</v>
      </c>
      <c r="DL123" s="84">
        <f t="shared" si="18"/>
        <v>0</v>
      </c>
      <c r="DM123" s="84">
        <f t="shared" si="19"/>
        <v>0</v>
      </c>
      <c r="DN123" s="84"/>
      <c r="DO123" s="84"/>
      <c r="DP123" s="84"/>
      <c r="DQ123" s="84"/>
    </row>
    <row r="124" spans="1:121" ht="13.25" customHeight="1">
      <c r="A124" s="18"/>
      <c r="B124" s="12" t="s">
        <v>15</v>
      </c>
      <c r="C124" s="9"/>
      <c r="D124" s="9"/>
      <c r="E124" s="9"/>
      <c r="F124" s="9"/>
      <c r="G124" s="43" t="s">
        <v>650</v>
      </c>
      <c r="H124" s="42"/>
      <c r="I124" s="164"/>
      <c r="J124" s="120"/>
      <c r="K124" s="120"/>
      <c r="L124" s="67"/>
      <c r="M124" s="226" t="s">
        <v>269</v>
      </c>
      <c r="CA124" t="s">
        <v>279</v>
      </c>
      <c r="CC124" s="192" t="s">
        <v>621</v>
      </c>
      <c r="CD124" s="185">
        <v>2316</v>
      </c>
      <c r="CE124" s="189">
        <f t="shared" si="0"/>
        <v>0</v>
      </c>
      <c r="CF124" s="189">
        <f t="shared" si="1"/>
        <v>0</v>
      </c>
      <c r="CG124" s="189">
        <f t="shared" si="2"/>
        <v>0</v>
      </c>
      <c r="CH124" s="189">
        <f t="shared" si="3"/>
        <v>0</v>
      </c>
      <c r="CI124" s="189">
        <f t="shared" si="4"/>
        <v>0</v>
      </c>
      <c r="CJ124" s="189"/>
      <c r="CK124" s="189"/>
      <c r="CL124" s="189"/>
      <c r="CM124" s="189"/>
      <c r="CN124" s="185">
        <v>2517</v>
      </c>
      <c r="CO124" s="189">
        <f t="shared" si="5"/>
        <v>0</v>
      </c>
      <c r="CP124" s="189">
        <f t="shared" si="6"/>
        <v>0</v>
      </c>
      <c r="CQ124" s="189">
        <f t="shared" si="7"/>
        <v>0</v>
      </c>
      <c r="CR124" s="189">
        <f t="shared" si="8"/>
        <v>0</v>
      </c>
      <c r="CS124" s="189">
        <f t="shared" si="9"/>
        <v>0</v>
      </c>
      <c r="CT124" s="189"/>
      <c r="CU124" s="189"/>
      <c r="CV124" s="189"/>
      <c r="CW124" s="189"/>
      <c r="CX124" s="187">
        <v>44.1</v>
      </c>
      <c r="CY124" s="84">
        <f t="shared" si="10"/>
        <v>0</v>
      </c>
      <c r="CZ124" s="84">
        <f t="shared" si="11"/>
        <v>0</v>
      </c>
      <c r="DA124" s="84">
        <f t="shared" si="12"/>
        <v>0</v>
      </c>
      <c r="DB124" s="84">
        <f t="shared" si="13"/>
        <v>0</v>
      </c>
      <c r="DC124" s="84">
        <f t="shared" si="14"/>
        <v>0</v>
      </c>
      <c r="DD124" s="84"/>
      <c r="DE124" s="84"/>
      <c r="DF124" s="84"/>
      <c r="DG124" s="84"/>
      <c r="DH124" s="187">
        <v>1.53</v>
      </c>
      <c r="DI124" s="84">
        <f t="shared" si="15"/>
        <v>0</v>
      </c>
      <c r="DJ124" s="84">
        <f t="shared" si="16"/>
        <v>0</v>
      </c>
      <c r="DK124" s="84">
        <f t="shared" si="17"/>
        <v>0</v>
      </c>
      <c r="DL124" s="84">
        <f t="shared" si="18"/>
        <v>0</v>
      </c>
      <c r="DM124" s="84">
        <f t="shared" si="19"/>
        <v>0</v>
      </c>
      <c r="DN124" s="84"/>
      <c r="DO124" s="84"/>
      <c r="DP124" s="84"/>
      <c r="DQ124" s="84"/>
    </row>
    <row r="125" spans="1:121" ht="13.25" customHeight="1">
      <c r="A125" s="18"/>
      <c r="B125" s="12" t="s">
        <v>68</v>
      </c>
      <c r="C125" s="9"/>
      <c r="D125" s="9"/>
      <c r="E125" s="9"/>
      <c r="F125" s="9"/>
      <c r="G125" s="10"/>
      <c r="H125" s="42"/>
      <c r="I125" s="164"/>
      <c r="J125" s="120"/>
      <c r="K125" s="120"/>
      <c r="L125" s="67"/>
      <c r="M125" s="226" t="s">
        <v>269</v>
      </c>
      <c r="CA125" t="s">
        <v>280</v>
      </c>
      <c r="CC125" s="192" t="s">
        <v>622</v>
      </c>
      <c r="CD125" s="185">
        <v>3010</v>
      </c>
      <c r="CE125" s="189">
        <f t="shared" si="0"/>
        <v>0</v>
      </c>
      <c r="CF125" s="189">
        <f t="shared" si="1"/>
        <v>0</v>
      </c>
      <c r="CG125" s="189">
        <f t="shared" si="2"/>
        <v>0</v>
      </c>
      <c r="CH125" s="189">
        <f t="shared" si="3"/>
        <v>0</v>
      </c>
      <c r="CI125" s="189">
        <f t="shared" si="4"/>
        <v>0</v>
      </c>
      <c r="CJ125" s="189"/>
      <c r="CK125" s="189"/>
      <c r="CL125" s="189"/>
      <c r="CM125" s="189"/>
      <c r="CN125" s="185">
        <v>3262</v>
      </c>
      <c r="CO125" s="189">
        <f t="shared" si="5"/>
        <v>0</v>
      </c>
      <c r="CP125" s="189">
        <f t="shared" si="6"/>
        <v>0</v>
      </c>
      <c r="CQ125" s="189">
        <f t="shared" si="7"/>
        <v>0</v>
      </c>
      <c r="CR125" s="189">
        <f t="shared" si="8"/>
        <v>0</v>
      </c>
      <c r="CS125" s="189">
        <f t="shared" si="9"/>
        <v>0</v>
      </c>
      <c r="CT125" s="189"/>
      <c r="CU125" s="189"/>
      <c r="CV125" s="189"/>
      <c r="CW125" s="189"/>
      <c r="CX125" s="187">
        <v>48.12</v>
      </c>
      <c r="CY125" s="84">
        <f t="shared" si="10"/>
        <v>0</v>
      </c>
      <c r="CZ125" s="84">
        <f t="shared" si="11"/>
        <v>0</v>
      </c>
      <c r="DA125" s="84">
        <f t="shared" si="12"/>
        <v>0</v>
      </c>
      <c r="DB125" s="84">
        <f t="shared" si="13"/>
        <v>0</v>
      </c>
      <c r="DC125" s="84">
        <f t="shared" si="14"/>
        <v>0</v>
      </c>
      <c r="DD125" s="84"/>
      <c r="DE125" s="84"/>
      <c r="DF125" s="84"/>
      <c r="DG125" s="84"/>
      <c r="DH125" s="187">
        <v>2.0099999999999998</v>
      </c>
      <c r="DI125" s="84">
        <f t="shared" si="15"/>
        <v>0</v>
      </c>
      <c r="DJ125" s="84">
        <f t="shared" si="16"/>
        <v>0</v>
      </c>
      <c r="DK125" s="84">
        <f t="shared" si="17"/>
        <v>0</v>
      </c>
      <c r="DL125" s="84">
        <f t="shared" si="18"/>
        <v>0</v>
      </c>
      <c r="DM125" s="84">
        <f t="shared" si="19"/>
        <v>0</v>
      </c>
      <c r="DN125" s="84"/>
      <c r="DO125" s="84"/>
      <c r="DP125" s="84"/>
      <c r="DQ125" s="84"/>
    </row>
    <row r="126" spans="1:121" ht="13.25" customHeight="1">
      <c r="A126" s="18"/>
      <c r="B126" s="12" t="s">
        <v>39</v>
      </c>
      <c r="C126" s="9"/>
      <c r="D126" s="9"/>
      <c r="E126" s="9"/>
      <c r="F126" s="9"/>
      <c r="G126" s="43" t="s">
        <v>37</v>
      </c>
      <c r="H126" s="42"/>
      <c r="I126" s="164"/>
      <c r="J126" s="120"/>
      <c r="K126" s="120"/>
      <c r="L126" s="67"/>
      <c r="M126" s="226" t="s">
        <v>269</v>
      </c>
      <c r="CA126" t="s">
        <v>281</v>
      </c>
      <c r="CC126" s="192" t="s">
        <v>623</v>
      </c>
      <c r="CD126" s="185">
        <v>3708</v>
      </c>
      <c r="CE126" s="189">
        <f t="shared" si="0"/>
        <v>0</v>
      </c>
      <c r="CF126" s="189">
        <f t="shared" si="1"/>
        <v>0</v>
      </c>
      <c r="CG126" s="189">
        <f t="shared" si="2"/>
        <v>0</v>
      </c>
      <c r="CH126" s="189">
        <f t="shared" si="3"/>
        <v>0</v>
      </c>
      <c r="CI126" s="189">
        <f t="shared" si="4"/>
        <v>0</v>
      </c>
      <c r="CJ126" s="189"/>
      <c r="CK126" s="189"/>
      <c r="CL126" s="189"/>
      <c r="CM126" s="189"/>
      <c r="CN126" s="185">
        <v>4000</v>
      </c>
      <c r="CO126" s="189">
        <f t="shared" si="5"/>
        <v>0</v>
      </c>
      <c r="CP126" s="189">
        <f t="shared" si="6"/>
        <v>0</v>
      </c>
      <c r="CQ126" s="189">
        <f t="shared" si="7"/>
        <v>0</v>
      </c>
      <c r="CR126" s="189">
        <f t="shared" si="8"/>
        <v>0</v>
      </c>
      <c r="CS126" s="189">
        <f t="shared" si="9"/>
        <v>0</v>
      </c>
      <c r="CT126" s="189"/>
      <c r="CU126" s="189"/>
      <c r="CV126" s="189"/>
      <c r="CW126" s="189"/>
      <c r="CX126" s="187">
        <v>72.150000000000006</v>
      </c>
      <c r="CY126" s="84">
        <f t="shared" si="10"/>
        <v>0</v>
      </c>
      <c r="CZ126" s="84">
        <f t="shared" si="11"/>
        <v>0</v>
      </c>
      <c r="DA126" s="84">
        <f t="shared" si="12"/>
        <v>0</v>
      </c>
      <c r="DB126" s="84">
        <f t="shared" si="13"/>
        <v>0</v>
      </c>
      <c r="DC126" s="84">
        <f t="shared" si="14"/>
        <v>0</v>
      </c>
      <c r="DD126" s="84"/>
      <c r="DE126" s="84"/>
      <c r="DF126" s="84"/>
      <c r="DG126" s="84"/>
      <c r="DH126" s="187">
        <v>2.5</v>
      </c>
      <c r="DI126" s="84">
        <f t="shared" si="15"/>
        <v>0</v>
      </c>
      <c r="DJ126" s="84">
        <f t="shared" si="16"/>
        <v>0</v>
      </c>
      <c r="DK126" s="84">
        <f t="shared" si="17"/>
        <v>0</v>
      </c>
      <c r="DL126" s="84">
        <f t="shared" si="18"/>
        <v>0</v>
      </c>
      <c r="DM126" s="84">
        <f t="shared" si="19"/>
        <v>0</v>
      </c>
      <c r="DN126" s="84"/>
      <c r="DO126" s="84"/>
      <c r="DP126" s="84"/>
      <c r="DQ126" s="84"/>
    </row>
    <row r="127" spans="1:121" ht="13.25" customHeight="1">
      <c r="A127" s="18"/>
      <c r="B127" s="12" t="s">
        <v>57</v>
      </c>
      <c r="C127" s="9"/>
      <c r="D127" s="8"/>
      <c r="E127" s="9"/>
      <c r="F127" s="9"/>
      <c r="G127" s="53"/>
      <c r="H127" s="42"/>
      <c r="I127" s="241" t="s">
        <v>426</v>
      </c>
      <c r="J127" s="241"/>
      <c r="K127" s="241"/>
      <c r="L127" s="242"/>
      <c r="M127" s="226" t="s">
        <v>269</v>
      </c>
      <c r="CA127" t="s">
        <v>282</v>
      </c>
      <c r="CC127" s="192" t="s">
        <v>624</v>
      </c>
      <c r="CD127" s="185">
        <v>4404</v>
      </c>
      <c r="CE127" s="189">
        <f t="shared" si="0"/>
        <v>0</v>
      </c>
      <c r="CF127" s="189">
        <f t="shared" si="1"/>
        <v>0</v>
      </c>
      <c r="CG127" s="189">
        <f t="shared" si="2"/>
        <v>0</v>
      </c>
      <c r="CH127" s="189">
        <f t="shared" si="3"/>
        <v>0</v>
      </c>
      <c r="CI127" s="189">
        <f t="shared" si="4"/>
        <v>0</v>
      </c>
      <c r="CJ127" s="189"/>
      <c r="CK127" s="189"/>
      <c r="CL127" s="189"/>
      <c r="CM127" s="189"/>
      <c r="CN127" s="185">
        <v>4756</v>
      </c>
      <c r="CO127" s="189">
        <f t="shared" si="5"/>
        <v>0</v>
      </c>
      <c r="CP127" s="189">
        <f t="shared" si="6"/>
        <v>0</v>
      </c>
      <c r="CQ127" s="189">
        <f t="shared" si="7"/>
        <v>0</v>
      </c>
      <c r="CR127" s="189">
        <f t="shared" si="8"/>
        <v>0</v>
      </c>
      <c r="CS127" s="189">
        <f t="shared" si="9"/>
        <v>0</v>
      </c>
      <c r="CT127" s="189"/>
      <c r="CU127" s="189"/>
      <c r="CV127" s="189"/>
      <c r="CW127" s="189"/>
      <c r="CX127" s="187">
        <v>86.18</v>
      </c>
      <c r="CY127" s="84">
        <f t="shared" si="10"/>
        <v>0</v>
      </c>
      <c r="CZ127" s="84">
        <f t="shared" si="11"/>
        <v>0</v>
      </c>
      <c r="DA127" s="84">
        <f t="shared" si="12"/>
        <v>0</v>
      </c>
      <c r="DB127" s="84">
        <f t="shared" si="13"/>
        <v>0</v>
      </c>
      <c r="DC127" s="84">
        <f t="shared" si="14"/>
        <v>0</v>
      </c>
      <c r="DD127" s="84"/>
      <c r="DE127" s="84"/>
      <c r="DF127" s="84"/>
      <c r="DG127" s="84"/>
      <c r="DH127" s="187">
        <v>2.98</v>
      </c>
      <c r="DI127" s="84">
        <f t="shared" si="15"/>
        <v>0</v>
      </c>
      <c r="DJ127" s="84">
        <f t="shared" si="16"/>
        <v>0</v>
      </c>
      <c r="DK127" s="84">
        <f t="shared" si="17"/>
        <v>0</v>
      </c>
      <c r="DL127" s="84">
        <f t="shared" si="18"/>
        <v>0</v>
      </c>
      <c r="DM127" s="84">
        <f t="shared" si="19"/>
        <v>0</v>
      </c>
      <c r="DN127" s="84"/>
      <c r="DO127" s="84"/>
      <c r="DP127" s="84"/>
      <c r="DQ127" s="84"/>
    </row>
    <row r="128" spans="1:121" ht="13.25" customHeight="1">
      <c r="A128" s="18"/>
      <c r="B128" s="12" t="s">
        <v>40</v>
      </c>
      <c r="C128" s="9"/>
      <c r="D128" s="8"/>
      <c r="E128" s="9"/>
      <c r="F128" s="9"/>
      <c r="G128" s="44" t="s">
        <v>651</v>
      </c>
      <c r="H128" s="42"/>
      <c r="I128" s="164"/>
      <c r="J128" s="67"/>
      <c r="K128" s="67"/>
      <c r="L128" s="67"/>
      <c r="M128" s="226" t="s">
        <v>269</v>
      </c>
      <c r="CA128" t="s">
        <v>283</v>
      </c>
      <c r="CC128" s="192" t="s">
        <v>625</v>
      </c>
      <c r="CD128" s="185">
        <v>3512</v>
      </c>
      <c r="CE128" s="189">
        <f t="shared" si="0"/>
        <v>0</v>
      </c>
      <c r="CF128" s="189">
        <f t="shared" si="1"/>
        <v>0</v>
      </c>
      <c r="CG128" s="189">
        <f t="shared" si="2"/>
        <v>0</v>
      </c>
      <c r="CH128" s="189">
        <f t="shared" si="3"/>
        <v>0</v>
      </c>
      <c r="CI128" s="189">
        <f t="shared" si="4"/>
        <v>0</v>
      </c>
      <c r="CJ128" s="189"/>
      <c r="CK128" s="189"/>
      <c r="CL128" s="189"/>
      <c r="CM128" s="189"/>
      <c r="CN128" s="185">
        <v>3764</v>
      </c>
      <c r="CO128" s="189">
        <f t="shared" si="5"/>
        <v>0</v>
      </c>
      <c r="CP128" s="189">
        <f t="shared" si="6"/>
        <v>0</v>
      </c>
      <c r="CQ128" s="189">
        <f t="shared" si="7"/>
        <v>0</v>
      </c>
      <c r="CR128" s="189">
        <f t="shared" si="8"/>
        <v>0</v>
      </c>
      <c r="CS128" s="189">
        <f t="shared" si="9"/>
        <v>0</v>
      </c>
      <c r="CT128" s="189"/>
      <c r="CU128" s="189"/>
      <c r="CV128" s="189"/>
      <c r="CW128" s="189"/>
      <c r="CX128" s="187">
        <v>70.14</v>
      </c>
      <c r="CY128" s="84">
        <f t="shared" si="10"/>
        <v>0</v>
      </c>
      <c r="CZ128" s="84">
        <f t="shared" si="11"/>
        <v>0</v>
      </c>
      <c r="DA128" s="84">
        <f t="shared" si="12"/>
        <v>0</v>
      </c>
      <c r="DB128" s="84">
        <f t="shared" si="13"/>
        <v>0</v>
      </c>
      <c r="DC128" s="84">
        <f t="shared" si="14"/>
        <v>0</v>
      </c>
      <c r="DD128" s="84"/>
      <c r="DE128" s="84"/>
      <c r="DF128" s="84"/>
      <c r="DG128" s="84"/>
      <c r="DH128" s="187">
        <v>2.4300000000000002</v>
      </c>
      <c r="DI128" s="84">
        <f t="shared" si="15"/>
        <v>0</v>
      </c>
      <c r="DJ128" s="84">
        <f t="shared" si="16"/>
        <v>0</v>
      </c>
      <c r="DK128" s="84">
        <f t="shared" si="17"/>
        <v>0</v>
      </c>
      <c r="DL128" s="84">
        <f t="shared" si="18"/>
        <v>0</v>
      </c>
      <c r="DM128" s="84">
        <f t="shared" si="19"/>
        <v>0</v>
      </c>
      <c r="DN128" s="84"/>
      <c r="DO128" s="84"/>
      <c r="DP128" s="84"/>
      <c r="DQ128" s="84"/>
    </row>
    <row r="129" spans="1:121" ht="13.25" customHeight="1">
      <c r="A129" s="18"/>
      <c r="B129" s="12" t="s">
        <v>56</v>
      </c>
      <c r="C129" s="9"/>
      <c r="D129" s="8"/>
      <c r="E129" s="9"/>
      <c r="F129" s="9"/>
      <c r="G129" s="44" t="s">
        <v>37</v>
      </c>
      <c r="H129" s="42"/>
      <c r="I129" s="164"/>
      <c r="J129" s="67"/>
      <c r="K129" s="67"/>
      <c r="L129" s="67"/>
      <c r="M129" s="226" t="s">
        <v>269</v>
      </c>
      <c r="CA129" t="s">
        <v>284</v>
      </c>
      <c r="CC129" s="192" t="s">
        <v>626</v>
      </c>
      <c r="CD129" s="185">
        <v>4179</v>
      </c>
      <c r="CE129" s="189">
        <f t="shared" si="0"/>
        <v>0</v>
      </c>
      <c r="CF129" s="189">
        <f t="shared" si="1"/>
        <v>0</v>
      </c>
      <c r="CG129" s="189">
        <f t="shared" si="2"/>
        <v>0</v>
      </c>
      <c r="CH129" s="189">
        <f t="shared" si="3"/>
        <v>0</v>
      </c>
      <c r="CI129" s="189">
        <f t="shared" si="4"/>
        <v>0</v>
      </c>
      <c r="CJ129" s="189"/>
      <c r="CK129" s="189"/>
      <c r="CL129" s="189"/>
      <c r="CM129" s="189"/>
      <c r="CN129" s="185">
        <v>4481</v>
      </c>
      <c r="CO129" s="189">
        <f t="shared" si="5"/>
        <v>0</v>
      </c>
      <c r="CP129" s="189">
        <f t="shared" si="6"/>
        <v>0</v>
      </c>
      <c r="CQ129" s="189">
        <f t="shared" si="7"/>
        <v>0</v>
      </c>
      <c r="CR129" s="189">
        <f t="shared" si="8"/>
        <v>0</v>
      </c>
      <c r="CS129" s="189">
        <f t="shared" si="9"/>
        <v>0</v>
      </c>
      <c r="CT129" s="189"/>
      <c r="CU129" s="189"/>
      <c r="CV129" s="189"/>
      <c r="CW129" s="189"/>
      <c r="CX129" s="187">
        <v>84.16</v>
      </c>
      <c r="CY129" s="84">
        <f t="shared" si="10"/>
        <v>0</v>
      </c>
      <c r="CZ129" s="84">
        <f t="shared" si="11"/>
        <v>0</v>
      </c>
      <c r="DA129" s="84">
        <f t="shared" si="12"/>
        <v>0</v>
      </c>
      <c r="DB129" s="84">
        <f t="shared" si="13"/>
        <v>0</v>
      </c>
      <c r="DC129" s="84">
        <f t="shared" si="14"/>
        <v>0</v>
      </c>
      <c r="DD129" s="84"/>
      <c r="DE129" s="84"/>
      <c r="DF129" s="84"/>
      <c r="DG129" s="84"/>
      <c r="DH129" s="187">
        <v>2.91</v>
      </c>
      <c r="DI129" s="84">
        <f t="shared" si="15"/>
        <v>0</v>
      </c>
      <c r="DJ129" s="84">
        <f t="shared" si="16"/>
        <v>0</v>
      </c>
      <c r="DK129" s="84">
        <f t="shared" si="17"/>
        <v>0</v>
      </c>
      <c r="DL129" s="84">
        <f t="shared" si="18"/>
        <v>0</v>
      </c>
      <c r="DM129" s="84">
        <f t="shared" si="19"/>
        <v>0</v>
      </c>
      <c r="DN129" s="84"/>
      <c r="DO129" s="84"/>
      <c r="DP129" s="84"/>
      <c r="DQ129" s="84"/>
    </row>
    <row r="130" spans="1:121" ht="13.25" customHeight="1">
      <c r="A130" s="18"/>
      <c r="B130" s="12" t="s">
        <v>86</v>
      </c>
      <c r="C130" s="9"/>
      <c r="D130" s="9"/>
      <c r="E130" s="9"/>
      <c r="F130" s="9"/>
      <c r="G130" s="43" t="s">
        <v>652</v>
      </c>
      <c r="H130" s="42"/>
      <c r="I130" s="164"/>
      <c r="J130" s="67"/>
      <c r="K130" s="67"/>
      <c r="L130" s="67"/>
      <c r="M130" s="226" t="s">
        <v>269</v>
      </c>
      <c r="CA130" t="s">
        <v>285</v>
      </c>
      <c r="CC130" s="192" t="s">
        <v>627</v>
      </c>
      <c r="CD130" s="185">
        <v>1499</v>
      </c>
      <c r="CE130" s="189">
        <f t="shared" si="0"/>
        <v>0</v>
      </c>
      <c r="CF130" s="189">
        <f t="shared" si="1"/>
        <v>0</v>
      </c>
      <c r="CG130" s="189">
        <f t="shared" si="2"/>
        <v>0</v>
      </c>
      <c r="CH130" s="189">
        <f t="shared" si="3"/>
        <v>0</v>
      </c>
      <c r="CI130" s="189">
        <f t="shared" si="4"/>
        <v>0</v>
      </c>
      <c r="CJ130" s="189"/>
      <c r="CK130" s="189"/>
      <c r="CL130" s="189"/>
      <c r="CM130" s="189"/>
      <c r="CN130" s="185">
        <v>1600</v>
      </c>
      <c r="CO130" s="189">
        <f t="shared" si="5"/>
        <v>0</v>
      </c>
      <c r="CP130" s="189">
        <f t="shared" si="6"/>
        <v>0</v>
      </c>
      <c r="CQ130" s="189">
        <f t="shared" si="7"/>
        <v>0</v>
      </c>
      <c r="CR130" s="189">
        <f t="shared" si="8"/>
        <v>0</v>
      </c>
      <c r="CS130" s="189">
        <f t="shared" si="9"/>
        <v>0</v>
      </c>
      <c r="CT130" s="189"/>
      <c r="CU130" s="189"/>
      <c r="CV130" s="189"/>
      <c r="CW130" s="189"/>
      <c r="CX130" s="187">
        <v>28.05</v>
      </c>
      <c r="CY130" s="84">
        <f t="shared" si="10"/>
        <v>0</v>
      </c>
      <c r="CZ130" s="84">
        <f t="shared" si="11"/>
        <v>0</v>
      </c>
      <c r="DA130" s="84">
        <f t="shared" si="12"/>
        <v>0</v>
      </c>
      <c r="DB130" s="84">
        <f t="shared" si="13"/>
        <v>0</v>
      </c>
      <c r="DC130" s="84">
        <f t="shared" si="14"/>
        <v>0</v>
      </c>
      <c r="DD130" s="84"/>
      <c r="DE130" s="84"/>
      <c r="DF130" s="84"/>
      <c r="DG130" s="84"/>
      <c r="DH130" s="187">
        <v>0.97</v>
      </c>
      <c r="DI130" s="84">
        <f t="shared" si="15"/>
        <v>0</v>
      </c>
      <c r="DJ130" s="84">
        <f t="shared" si="16"/>
        <v>0</v>
      </c>
      <c r="DK130" s="84">
        <f t="shared" si="17"/>
        <v>0</v>
      </c>
      <c r="DL130" s="84">
        <f t="shared" si="18"/>
        <v>0</v>
      </c>
      <c r="DM130" s="84">
        <f t="shared" si="19"/>
        <v>0</v>
      </c>
      <c r="DN130" s="84"/>
      <c r="DO130" s="84"/>
      <c r="DP130" s="84"/>
      <c r="DQ130" s="84"/>
    </row>
    <row r="131" spans="1:121" ht="13.25" customHeight="1">
      <c r="A131" s="18"/>
      <c r="B131" s="12" t="s">
        <v>59</v>
      </c>
      <c r="C131" s="9"/>
      <c r="D131" s="9"/>
      <c r="E131" s="9"/>
      <c r="F131" s="9"/>
      <c r="G131" s="53"/>
      <c r="H131" s="42"/>
      <c r="I131" s="170" t="str">
        <f>I127</f>
        <v>42.1) Natural draft [ND]- air only</v>
      </c>
      <c r="J131" s="67"/>
      <c r="K131" s="67"/>
      <c r="L131" s="67"/>
      <c r="M131" s="226" t="s">
        <v>269</v>
      </c>
      <c r="CA131" t="s">
        <v>286</v>
      </c>
      <c r="CC131" s="192" t="s">
        <v>628</v>
      </c>
      <c r="CD131" s="185">
        <v>2183</v>
      </c>
      <c r="CE131" s="189">
        <f t="shared" si="0"/>
        <v>0</v>
      </c>
      <c r="CF131" s="189">
        <f t="shared" si="1"/>
        <v>0</v>
      </c>
      <c r="CG131" s="189">
        <f t="shared" si="2"/>
        <v>0</v>
      </c>
      <c r="CH131" s="189">
        <f t="shared" si="3"/>
        <v>0</v>
      </c>
      <c r="CI131" s="189">
        <f t="shared" si="4"/>
        <v>0</v>
      </c>
      <c r="CJ131" s="189"/>
      <c r="CK131" s="189"/>
      <c r="CL131" s="189"/>
      <c r="CM131" s="189"/>
      <c r="CN131" s="185">
        <v>2334</v>
      </c>
      <c r="CO131" s="189">
        <f t="shared" si="5"/>
        <v>0</v>
      </c>
      <c r="CP131" s="189">
        <f t="shared" si="6"/>
        <v>0</v>
      </c>
      <c r="CQ131" s="189">
        <f t="shared" si="7"/>
        <v>0</v>
      </c>
      <c r="CR131" s="189">
        <f t="shared" si="8"/>
        <v>0</v>
      </c>
      <c r="CS131" s="189">
        <f t="shared" si="9"/>
        <v>0</v>
      </c>
      <c r="CT131" s="189"/>
      <c r="CU131" s="189"/>
      <c r="CV131" s="189"/>
      <c r="CW131" s="189"/>
      <c r="CX131" s="187">
        <v>42.08</v>
      </c>
      <c r="CY131" s="84">
        <f t="shared" si="10"/>
        <v>0</v>
      </c>
      <c r="CZ131" s="84">
        <f t="shared" si="11"/>
        <v>0</v>
      </c>
      <c r="DA131" s="84">
        <f t="shared" si="12"/>
        <v>0</v>
      </c>
      <c r="DB131" s="84">
        <f t="shared" si="13"/>
        <v>0</v>
      </c>
      <c r="DC131" s="84">
        <f t="shared" si="14"/>
        <v>0</v>
      </c>
      <c r="DD131" s="84"/>
      <c r="DE131" s="84"/>
      <c r="DF131" s="84"/>
      <c r="DG131" s="84"/>
      <c r="DH131" s="187">
        <v>1.46</v>
      </c>
      <c r="DI131" s="84">
        <f t="shared" si="15"/>
        <v>0</v>
      </c>
      <c r="DJ131" s="84">
        <f t="shared" si="16"/>
        <v>0</v>
      </c>
      <c r="DK131" s="84">
        <f t="shared" si="17"/>
        <v>0</v>
      </c>
      <c r="DL131" s="84">
        <f t="shared" si="18"/>
        <v>0</v>
      </c>
      <c r="DM131" s="84">
        <f t="shared" si="19"/>
        <v>0</v>
      </c>
      <c r="DN131" s="84"/>
      <c r="DO131" s="84"/>
      <c r="DP131" s="84"/>
      <c r="DQ131" s="84"/>
    </row>
    <row r="132" spans="1:121" ht="13.25" customHeight="1">
      <c r="A132" s="18"/>
      <c r="B132" s="12" t="s">
        <v>84</v>
      </c>
      <c r="C132" s="9"/>
      <c r="D132" s="9"/>
      <c r="E132" s="9"/>
      <c r="F132" s="9"/>
      <c r="G132" s="43" t="s">
        <v>652</v>
      </c>
      <c r="H132" s="42"/>
      <c r="I132" s="164"/>
      <c r="J132" s="67"/>
      <c r="K132" s="67"/>
      <c r="L132" s="67"/>
      <c r="M132" s="226" t="s">
        <v>269</v>
      </c>
      <c r="CA132" t="s">
        <v>287</v>
      </c>
      <c r="CC132" s="192" t="s">
        <v>629</v>
      </c>
      <c r="CD132" s="185">
        <v>2879</v>
      </c>
      <c r="CE132" s="189">
        <f t="shared" si="0"/>
        <v>0</v>
      </c>
      <c r="CF132" s="189">
        <f t="shared" si="1"/>
        <v>0</v>
      </c>
      <c r="CG132" s="189">
        <f t="shared" si="2"/>
        <v>0</v>
      </c>
      <c r="CH132" s="189">
        <f t="shared" si="3"/>
        <v>0</v>
      </c>
      <c r="CI132" s="189">
        <f t="shared" si="4"/>
        <v>0</v>
      </c>
      <c r="CJ132" s="189"/>
      <c r="CK132" s="189"/>
      <c r="CL132" s="189"/>
      <c r="CM132" s="189"/>
      <c r="CN132" s="185">
        <v>3081</v>
      </c>
      <c r="CO132" s="189">
        <f t="shared" si="5"/>
        <v>0</v>
      </c>
      <c r="CP132" s="189">
        <f t="shared" si="6"/>
        <v>0</v>
      </c>
      <c r="CQ132" s="189">
        <f t="shared" si="7"/>
        <v>0</v>
      </c>
      <c r="CR132" s="189">
        <f t="shared" si="8"/>
        <v>0</v>
      </c>
      <c r="CS132" s="189">
        <f t="shared" si="9"/>
        <v>0</v>
      </c>
      <c r="CT132" s="189"/>
      <c r="CU132" s="189"/>
      <c r="CV132" s="189"/>
      <c r="CW132" s="189"/>
      <c r="CX132" s="187">
        <v>56.11</v>
      </c>
      <c r="CY132" s="84">
        <f t="shared" si="10"/>
        <v>0</v>
      </c>
      <c r="CZ132" s="84">
        <f t="shared" si="11"/>
        <v>0</v>
      </c>
      <c r="DA132" s="84">
        <f t="shared" si="12"/>
        <v>0</v>
      </c>
      <c r="DB132" s="84">
        <f t="shared" si="13"/>
        <v>0</v>
      </c>
      <c r="DC132" s="84">
        <f t="shared" si="14"/>
        <v>0</v>
      </c>
      <c r="DD132" s="84"/>
      <c r="DE132" s="84"/>
      <c r="DF132" s="84"/>
      <c r="DG132" s="84"/>
      <c r="DH132" s="187">
        <v>1.94</v>
      </c>
      <c r="DI132" s="84">
        <f t="shared" si="15"/>
        <v>0</v>
      </c>
      <c r="DJ132" s="84">
        <f t="shared" si="16"/>
        <v>0</v>
      </c>
      <c r="DK132" s="84">
        <f t="shared" si="17"/>
        <v>0</v>
      </c>
      <c r="DL132" s="84">
        <f t="shared" si="18"/>
        <v>0</v>
      </c>
      <c r="DM132" s="84">
        <f t="shared" si="19"/>
        <v>0</v>
      </c>
      <c r="DN132" s="84"/>
      <c r="DO132" s="84"/>
      <c r="DP132" s="84"/>
      <c r="DQ132" s="84"/>
    </row>
    <row r="133" spans="1:121" ht="13.25" customHeight="1">
      <c r="A133" s="18"/>
      <c r="B133" s="12" t="s">
        <v>58</v>
      </c>
      <c r="C133" s="29"/>
      <c r="D133" s="8"/>
      <c r="E133" s="29"/>
      <c r="F133" s="29"/>
      <c r="G133" s="44" t="s">
        <v>653</v>
      </c>
      <c r="H133" s="42"/>
      <c r="I133" s="164"/>
      <c r="J133" s="67"/>
      <c r="K133" s="67"/>
      <c r="L133" s="67"/>
      <c r="M133" s="226" t="s">
        <v>269</v>
      </c>
      <c r="CA133" t="s">
        <v>288</v>
      </c>
      <c r="CC133" s="192" t="s">
        <v>630</v>
      </c>
      <c r="CD133" s="185">
        <v>3575</v>
      </c>
      <c r="CE133" s="189">
        <f t="shared" si="0"/>
        <v>0</v>
      </c>
      <c r="CF133" s="189">
        <f t="shared" si="1"/>
        <v>0</v>
      </c>
      <c r="CG133" s="189">
        <f t="shared" si="2"/>
        <v>0</v>
      </c>
      <c r="CH133" s="189">
        <f t="shared" si="3"/>
        <v>0</v>
      </c>
      <c r="CI133" s="189">
        <f t="shared" si="4"/>
        <v>0</v>
      </c>
      <c r="CJ133" s="189"/>
      <c r="CK133" s="189"/>
      <c r="CL133" s="189"/>
      <c r="CM133" s="189"/>
      <c r="CN133" s="185">
        <v>3827</v>
      </c>
      <c r="CO133" s="189">
        <f t="shared" si="5"/>
        <v>0</v>
      </c>
      <c r="CP133" s="189">
        <f t="shared" si="6"/>
        <v>0</v>
      </c>
      <c r="CQ133" s="189">
        <f t="shared" si="7"/>
        <v>0</v>
      </c>
      <c r="CR133" s="189">
        <f t="shared" si="8"/>
        <v>0</v>
      </c>
      <c r="CS133" s="189">
        <f t="shared" si="9"/>
        <v>0</v>
      </c>
      <c r="CT133" s="189"/>
      <c r="CU133" s="189"/>
      <c r="CV133" s="189"/>
      <c r="CW133" s="189"/>
      <c r="CX133" s="187">
        <v>70.14</v>
      </c>
      <c r="CY133" s="84">
        <f t="shared" si="10"/>
        <v>0</v>
      </c>
      <c r="CZ133" s="84">
        <f t="shared" si="11"/>
        <v>0</v>
      </c>
      <c r="DA133" s="84">
        <f t="shared" si="12"/>
        <v>0</v>
      </c>
      <c r="DB133" s="84">
        <f t="shared" si="13"/>
        <v>0</v>
      </c>
      <c r="DC133" s="84">
        <f t="shared" si="14"/>
        <v>0</v>
      </c>
      <c r="DD133" s="84"/>
      <c r="DE133" s="84"/>
      <c r="DF133" s="84"/>
      <c r="DG133" s="84"/>
      <c r="DH133" s="187">
        <v>2.4300000000000002</v>
      </c>
      <c r="DI133" s="84">
        <f t="shared" si="15"/>
        <v>0</v>
      </c>
      <c r="DJ133" s="84">
        <f t="shared" si="16"/>
        <v>0</v>
      </c>
      <c r="DK133" s="84">
        <f t="shared" si="17"/>
        <v>0</v>
      </c>
      <c r="DL133" s="84">
        <f t="shared" si="18"/>
        <v>0</v>
      </c>
      <c r="DM133" s="84">
        <f t="shared" si="19"/>
        <v>0</v>
      </c>
      <c r="DN133" s="84"/>
      <c r="DO133" s="84"/>
      <c r="DP133" s="84"/>
      <c r="DQ133" s="84"/>
    </row>
    <row r="134" spans="1:121" ht="13.25" customHeight="1">
      <c r="A134" s="18"/>
      <c r="B134" s="26" t="s">
        <v>41</v>
      </c>
      <c r="C134" s="9"/>
      <c r="D134" s="9"/>
      <c r="E134" s="9"/>
      <c r="F134" s="9"/>
      <c r="G134" s="43" t="s">
        <v>647</v>
      </c>
      <c r="H134" s="42"/>
      <c r="I134" s="164"/>
      <c r="J134" s="67"/>
      <c r="K134" s="67"/>
      <c r="L134" s="67"/>
      <c r="M134" s="226" t="s">
        <v>269</v>
      </c>
      <c r="CA134" t="s">
        <v>634</v>
      </c>
      <c r="CC134" s="192" t="s">
        <v>631</v>
      </c>
      <c r="CD134" s="185">
        <v>2789</v>
      </c>
      <c r="CE134" s="189">
        <f t="shared" si="0"/>
        <v>0</v>
      </c>
      <c r="CF134" s="189">
        <f t="shared" si="1"/>
        <v>0</v>
      </c>
      <c r="CG134" s="189">
        <f t="shared" si="2"/>
        <v>0</v>
      </c>
      <c r="CH134" s="189">
        <f t="shared" si="3"/>
        <v>0</v>
      </c>
      <c r="CI134" s="189">
        <f t="shared" si="4"/>
        <v>0</v>
      </c>
      <c r="CJ134" s="189"/>
      <c r="CK134" s="189"/>
      <c r="CL134" s="189"/>
      <c r="CM134" s="189"/>
      <c r="CN134" s="185">
        <v>2940</v>
      </c>
      <c r="CO134" s="189">
        <f t="shared" si="5"/>
        <v>0</v>
      </c>
      <c r="CP134" s="189">
        <f t="shared" si="6"/>
        <v>0</v>
      </c>
      <c r="CQ134" s="189">
        <f t="shared" si="7"/>
        <v>0</v>
      </c>
      <c r="CR134" s="189">
        <f t="shared" si="8"/>
        <v>0</v>
      </c>
      <c r="CS134" s="189">
        <f t="shared" si="9"/>
        <v>0</v>
      </c>
      <c r="CT134" s="189"/>
      <c r="CU134" s="189"/>
      <c r="CV134" s="189"/>
      <c r="CW134" s="189"/>
      <c r="CX134" s="187">
        <v>54.09</v>
      </c>
      <c r="CY134" s="84">
        <f t="shared" si="10"/>
        <v>0</v>
      </c>
      <c r="CZ134" s="84">
        <f t="shared" si="11"/>
        <v>0</v>
      </c>
      <c r="DA134" s="84">
        <f t="shared" si="12"/>
        <v>0</v>
      </c>
      <c r="DB134" s="84">
        <f t="shared" si="13"/>
        <v>0</v>
      </c>
      <c r="DC134" s="84">
        <f t="shared" si="14"/>
        <v>0</v>
      </c>
      <c r="DD134" s="84"/>
      <c r="DE134" s="84"/>
      <c r="DF134" s="84"/>
      <c r="DG134" s="84"/>
      <c r="DH134" s="187">
        <v>1.87</v>
      </c>
      <c r="DI134" s="84">
        <f t="shared" si="15"/>
        <v>0</v>
      </c>
      <c r="DJ134" s="84">
        <f t="shared" si="16"/>
        <v>0</v>
      </c>
      <c r="DK134" s="84">
        <f t="shared" si="17"/>
        <v>0</v>
      </c>
      <c r="DL134" s="84">
        <f t="shared" si="18"/>
        <v>0</v>
      </c>
      <c r="DM134" s="84">
        <f t="shared" si="19"/>
        <v>0</v>
      </c>
      <c r="DN134" s="84"/>
      <c r="DO134" s="84"/>
      <c r="DP134" s="84"/>
      <c r="DQ134" s="84"/>
    </row>
    <row r="135" spans="1:121" ht="13.25" customHeight="1">
      <c r="A135" s="18"/>
      <c r="B135" s="127" t="s">
        <v>85</v>
      </c>
      <c r="C135" s="27"/>
      <c r="D135" s="27"/>
      <c r="E135" s="27"/>
      <c r="F135" s="27"/>
      <c r="G135" s="65" t="s">
        <v>647</v>
      </c>
      <c r="H135" s="104"/>
      <c r="I135" s="171"/>
      <c r="J135" s="105"/>
      <c r="K135" s="105"/>
      <c r="L135" s="105"/>
      <c r="M135" s="226" t="s">
        <v>269</v>
      </c>
      <c r="CA135" t="s">
        <v>289</v>
      </c>
      <c r="CC135" s="192" t="s">
        <v>632</v>
      </c>
      <c r="CD135" s="185">
        <v>3411</v>
      </c>
      <c r="CE135" s="189">
        <f t="shared" si="0"/>
        <v>0</v>
      </c>
      <c r="CF135" s="189">
        <f t="shared" si="1"/>
        <v>0</v>
      </c>
      <c r="CG135" s="189">
        <f t="shared" si="2"/>
        <v>0</v>
      </c>
      <c r="CH135" s="189">
        <f t="shared" si="3"/>
        <v>0</v>
      </c>
      <c r="CI135" s="189">
        <f t="shared" si="4"/>
        <v>0</v>
      </c>
      <c r="CJ135" s="189"/>
      <c r="CK135" s="189"/>
      <c r="CL135" s="189"/>
      <c r="CM135" s="189"/>
      <c r="CN135" s="185">
        <v>3612</v>
      </c>
      <c r="CO135" s="189">
        <f t="shared" si="5"/>
        <v>0</v>
      </c>
      <c r="CP135" s="189">
        <f t="shared" si="6"/>
        <v>0</v>
      </c>
      <c r="CQ135" s="189">
        <f t="shared" si="7"/>
        <v>0</v>
      </c>
      <c r="CR135" s="189">
        <f t="shared" si="8"/>
        <v>0</v>
      </c>
      <c r="CS135" s="189">
        <f t="shared" si="9"/>
        <v>0</v>
      </c>
      <c r="CT135" s="189"/>
      <c r="CU135" s="189"/>
      <c r="CV135" s="189"/>
      <c r="CW135" s="189"/>
      <c r="CX135" s="187">
        <v>68.12</v>
      </c>
      <c r="CY135" s="84">
        <f t="shared" si="10"/>
        <v>0</v>
      </c>
      <c r="CZ135" s="84">
        <f t="shared" si="11"/>
        <v>0</v>
      </c>
      <c r="DA135" s="84">
        <f t="shared" si="12"/>
        <v>0</v>
      </c>
      <c r="DB135" s="84">
        <f t="shared" si="13"/>
        <v>0</v>
      </c>
      <c r="DC135" s="84">
        <f t="shared" si="14"/>
        <v>0</v>
      </c>
      <c r="DD135" s="84"/>
      <c r="DE135" s="84"/>
      <c r="DF135" s="84"/>
      <c r="DG135" s="84"/>
      <c r="DH135" s="187">
        <v>2.36</v>
      </c>
      <c r="DI135" s="84">
        <f t="shared" si="15"/>
        <v>0</v>
      </c>
      <c r="DJ135" s="84">
        <f t="shared" si="16"/>
        <v>0</v>
      </c>
      <c r="DK135" s="84">
        <f t="shared" si="17"/>
        <v>0</v>
      </c>
      <c r="DL135" s="84">
        <f t="shared" si="18"/>
        <v>0</v>
      </c>
      <c r="DM135" s="84">
        <f t="shared" si="19"/>
        <v>0</v>
      </c>
      <c r="DN135" s="84"/>
      <c r="DO135" s="84"/>
      <c r="DP135" s="84"/>
      <c r="DQ135" s="84"/>
    </row>
    <row r="136" spans="1:121" ht="13.25" customHeight="1">
      <c r="A136" s="176"/>
      <c r="B136" s="127" t="s">
        <v>85</v>
      </c>
      <c r="C136" s="27"/>
      <c r="D136" s="27"/>
      <c r="E136" s="27"/>
      <c r="F136" s="27"/>
      <c r="G136" s="65" t="s">
        <v>647</v>
      </c>
      <c r="H136" s="104"/>
      <c r="I136" s="171"/>
      <c r="J136" s="105"/>
      <c r="K136" s="105"/>
      <c r="L136" s="105"/>
      <c r="M136" s="149" t="s">
        <v>269</v>
      </c>
      <c r="CC136" s="192"/>
      <c r="CD136" s="185"/>
      <c r="CE136" s="189"/>
      <c r="CF136" s="189"/>
      <c r="CG136" s="189"/>
      <c r="CH136" s="189"/>
      <c r="CI136" s="189"/>
      <c r="CJ136" s="189"/>
      <c r="CK136" s="189"/>
      <c r="CL136" s="189"/>
      <c r="CM136" s="189"/>
      <c r="CN136" s="185"/>
      <c r="CO136" s="189"/>
      <c r="CP136" s="189"/>
      <c r="CQ136" s="189"/>
      <c r="CR136" s="189"/>
      <c r="CS136" s="189"/>
      <c r="CT136" s="189"/>
      <c r="CU136" s="189"/>
      <c r="CV136" s="189"/>
      <c r="CW136" s="189"/>
      <c r="CX136" s="187"/>
      <c r="CY136" s="84"/>
      <c r="CZ136" s="84"/>
      <c r="DA136" s="84"/>
      <c r="DB136" s="84"/>
      <c r="DC136" s="84"/>
      <c r="DD136" s="84"/>
      <c r="DE136" s="84"/>
      <c r="DF136" s="84"/>
      <c r="DG136" s="84"/>
      <c r="DH136" s="187"/>
      <c r="DI136" s="84"/>
      <c r="DJ136" s="84"/>
      <c r="DK136" s="84"/>
      <c r="DL136" s="84"/>
      <c r="DM136" s="84"/>
      <c r="DN136" s="84"/>
      <c r="DO136" s="84"/>
      <c r="DP136" s="84"/>
      <c r="DQ136" s="84"/>
    </row>
    <row r="137" spans="1:121" ht="13.25" customHeight="1">
      <c r="A137" s="260"/>
      <c r="B137" s="261"/>
      <c r="C137" s="261"/>
      <c r="D137" s="261"/>
      <c r="E137" s="261"/>
      <c r="F137" s="261"/>
      <c r="G137" s="261"/>
      <c r="H137" s="261"/>
      <c r="I137" s="261"/>
      <c r="J137" s="261"/>
      <c r="K137" s="261"/>
      <c r="L137" s="262"/>
      <c r="M137" s="149"/>
      <c r="CC137" s="192"/>
      <c r="CD137" s="185"/>
      <c r="CE137" s="189"/>
      <c r="CF137" s="189"/>
      <c r="CG137" s="189"/>
      <c r="CH137" s="189"/>
      <c r="CI137" s="189"/>
      <c r="CJ137" s="189"/>
      <c r="CK137" s="189"/>
      <c r="CL137" s="189"/>
      <c r="CM137" s="189"/>
      <c r="CN137" s="185"/>
      <c r="CO137" s="189"/>
      <c r="CP137" s="189"/>
      <c r="CQ137" s="189"/>
      <c r="CR137" s="189"/>
      <c r="CS137" s="189"/>
      <c r="CT137" s="189"/>
      <c r="CU137" s="189"/>
      <c r="CV137" s="189"/>
      <c r="CW137" s="189"/>
      <c r="CX137" s="187"/>
      <c r="CY137" s="84"/>
      <c r="CZ137" s="84"/>
      <c r="DA137" s="84"/>
      <c r="DB137" s="84"/>
      <c r="DC137" s="84"/>
      <c r="DD137" s="84"/>
      <c r="DE137" s="84"/>
      <c r="DF137" s="84"/>
      <c r="DG137" s="84"/>
      <c r="DH137" s="187"/>
      <c r="DI137" s="84"/>
      <c r="DJ137" s="84"/>
      <c r="DK137" s="84"/>
      <c r="DL137" s="84"/>
      <c r="DM137" s="84"/>
      <c r="DN137" s="84"/>
      <c r="DO137" s="84"/>
      <c r="DP137" s="84"/>
      <c r="DQ137" s="84"/>
    </row>
    <row r="138" spans="1:121" ht="13.25" customHeight="1">
      <c r="A138" s="249" t="s">
        <v>640</v>
      </c>
      <c r="B138" s="250"/>
      <c r="C138" s="250"/>
      <c r="D138" s="250"/>
      <c r="E138" s="250"/>
      <c r="F138" s="250"/>
      <c r="G138" s="250"/>
      <c r="H138" s="250"/>
      <c r="I138" s="250"/>
      <c r="J138" s="250"/>
      <c r="K138" s="250"/>
      <c r="L138" s="251"/>
      <c r="M138" s="149"/>
      <c r="CC138" s="192"/>
      <c r="CD138" s="185"/>
      <c r="CE138" s="189"/>
      <c r="CF138" s="189"/>
      <c r="CG138" s="189"/>
      <c r="CH138" s="189"/>
      <c r="CI138" s="189"/>
      <c r="CJ138" s="189"/>
      <c r="CK138" s="189"/>
      <c r="CL138" s="189"/>
      <c r="CM138" s="189"/>
      <c r="CN138" s="185"/>
      <c r="CO138" s="189"/>
      <c r="CP138" s="189"/>
      <c r="CQ138" s="189"/>
      <c r="CR138" s="189"/>
      <c r="CS138" s="189"/>
      <c r="CT138" s="189"/>
      <c r="CU138" s="189"/>
      <c r="CV138" s="189"/>
      <c r="CW138" s="189"/>
      <c r="CX138" s="187"/>
      <c r="CY138" s="84"/>
      <c r="CZ138" s="84"/>
      <c r="DA138" s="84"/>
      <c r="DB138" s="84"/>
      <c r="DC138" s="84"/>
      <c r="DD138" s="84"/>
      <c r="DE138" s="84"/>
      <c r="DF138" s="84"/>
      <c r="DG138" s="84"/>
      <c r="DH138" s="187"/>
      <c r="DI138" s="84"/>
      <c r="DJ138" s="84"/>
      <c r="DK138" s="84"/>
      <c r="DL138" s="84"/>
      <c r="DM138" s="84"/>
      <c r="DN138" s="84"/>
      <c r="DO138" s="84"/>
      <c r="DP138" s="84"/>
      <c r="DQ138" s="84"/>
    </row>
    <row r="139" spans="1:121" ht="13.25" customHeight="1">
      <c r="A139" s="249" t="s">
        <v>639</v>
      </c>
      <c r="B139" s="250"/>
      <c r="C139" s="250"/>
      <c r="D139" s="250"/>
      <c r="E139" s="250"/>
      <c r="F139" s="250"/>
      <c r="G139" s="250"/>
      <c r="H139" s="250"/>
      <c r="I139" s="250"/>
      <c r="J139" s="250"/>
      <c r="K139" s="250"/>
      <c r="L139" s="251"/>
      <c r="M139" s="149"/>
      <c r="CC139" s="192"/>
      <c r="CD139" s="185"/>
      <c r="CE139" s="189"/>
      <c r="CF139" s="189"/>
      <c r="CG139" s="189"/>
      <c r="CH139" s="189"/>
      <c r="CI139" s="189"/>
      <c r="CJ139" s="189"/>
      <c r="CK139" s="189"/>
      <c r="CL139" s="189"/>
      <c r="CM139" s="189"/>
      <c r="CN139" s="185"/>
      <c r="CO139" s="189"/>
      <c r="CP139" s="189"/>
      <c r="CQ139" s="189"/>
      <c r="CR139" s="189"/>
      <c r="CS139" s="189"/>
      <c r="CT139" s="189"/>
      <c r="CU139" s="189"/>
      <c r="CV139" s="189"/>
      <c r="CW139" s="189"/>
      <c r="CX139" s="187"/>
      <c r="CY139" s="84"/>
      <c r="CZ139" s="84"/>
      <c r="DA139" s="84"/>
      <c r="DB139" s="84"/>
      <c r="DC139" s="84"/>
      <c r="DD139" s="84"/>
      <c r="DE139" s="84"/>
      <c r="DF139" s="84"/>
      <c r="DG139" s="84"/>
      <c r="DH139" s="187"/>
      <c r="DI139" s="84"/>
      <c r="DJ139" s="84"/>
      <c r="DK139" s="84"/>
      <c r="DL139" s="84"/>
      <c r="DM139" s="84"/>
      <c r="DN139" s="84"/>
      <c r="DO139" s="84"/>
      <c r="DP139" s="84"/>
      <c r="DQ139" s="84"/>
    </row>
    <row r="140" spans="1:121" ht="13.25" customHeight="1">
      <c r="A140" s="308"/>
      <c r="B140" s="309"/>
      <c r="C140" s="309"/>
      <c r="D140" s="309"/>
      <c r="E140" s="309"/>
      <c r="F140" s="309"/>
      <c r="G140" s="309"/>
      <c r="H140" s="309"/>
      <c r="I140" s="309"/>
      <c r="J140" s="309"/>
      <c r="K140" s="309"/>
      <c r="L140" s="310"/>
      <c r="M140" s="149"/>
      <c r="CC140" s="192"/>
      <c r="CD140" s="185"/>
      <c r="CE140" s="189"/>
      <c r="CF140" s="189"/>
      <c r="CG140" s="189"/>
      <c r="CH140" s="189"/>
      <c r="CI140" s="189"/>
      <c r="CJ140" s="189"/>
      <c r="CK140" s="189"/>
      <c r="CL140" s="189"/>
      <c r="CM140" s="189"/>
      <c r="CN140" s="185"/>
      <c r="CO140" s="189"/>
      <c r="CP140" s="189"/>
      <c r="CQ140" s="189"/>
      <c r="CR140" s="189"/>
      <c r="CS140" s="189"/>
      <c r="CT140" s="189"/>
      <c r="CU140" s="189"/>
      <c r="CV140" s="189"/>
      <c r="CW140" s="189"/>
      <c r="CX140" s="187"/>
      <c r="CY140" s="84"/>
      <c r="CZ140" s="84"/>
      <c r="DA140" s="84"/>
      <c r="DB140" s="84"/>
      <c r="DC140" s="84"/>
      <c r="DD140" s="84"/>
      <c r="DE140" s="84"/>
      <c r="DF140" s="84"/>
      <c r="DG140" s="84"/>
      <c r="DH140" s="187"/>
      <c r="DI140" s="84"/>
      <c r="DJ140" s="84"/>
      <c r="DK140" s="84"/>
      <c r="DL140" s="84"/>
      <c r="DM140" s="84"/>
      <c r="DN140" s="84"/>
      <c r="DO140" s="84"/>
      <c r="DP140" s="84"/>
      <c r="DQ140" s="84"/>
    </row>
    <row r="141" spans="1:121" ht="12" customHeight="1">
      <c r="A141" s="243"/>
      <c r="B141" s="244"/>
      <c r="C141" s="244"/>
      <c r="D141" s="244"/>
      <c r="E141" s="244"/>
      <c r="F141" s="244"/>
      <c r="G141" s="244"/>
      <c r="H141" s="244"/>
      <c r="I141" s="244"/>
      <c r="J141" s="244"/>
      <c r="K141" s="244"/>
      <c r="L141" s="245"/>
      <c r="M141" s="149"/>
      <c r="CC141" s="192"/>
      <c r="CD141" s="185"/>
      <c r="CE141" s="189"/>
      <c r="CF141" s="189"/>
      <c r="CG141" s="189"/>
      <c r="CH141" s="189"/>
      <c r="CI141" s="189"/>
      <c r="CJ141" s="189"/>
      <c r="CK141" s="189"/>
      <c r="CL141" s="189"/>
      <c r="CM141" s="189"/>
      <c r="CN141" s="185"/>
      <c r="CO141" s="189"/>
      <c r="CP141" s="189"/>
      <c r="CQ141" s="189"/>
      <c r="CR141" s="189"/>
      <c r="CS141" s="189"/>
      <c r="CT141" s="189"/>
      <c r="CU141" s="189"/>
      <c r="CV141" s="189"/>
      <c r="CW141" s="189"/>
      <c r="CX141" s="187"/>
      <c r="CY141" s="84"/>
      <c r="CZ141" s="84"/>
      <c r="DA141" s="84"/>
      <c r="DB141" s="84"/>
      <c r="DC141" s="84"/>
      <c r="DD141" s="84"/>
      <c r="DE141" s="84"/>
      <c r="DF141" s="84"/>
      <c r="DG141" s="84"/>
      <c r="DH141" s="187"/>
      <c r="DI141" s="84"/>
      <c r="DJ141" s="84"/>
      <c r="DK141" s="84"/>
      <c r="DL141" s="84"/>
      <c r="DM141" s="84"/>
      <c r="DN141" s="84"/>
      <c r="DO141" s="84"/>
      <c r="DP141" s="84"/>
      <c r="DQ141" s="84"/>
    </row>
    <row r="142" spans="1:121" ht="13.25" customHeight="1">
      <c r="A142" s="243"/>
      <c r="B142" s="244"/>
      <c r="C142" s="244"/>
      <c r="D142" s="244"/>
      <c r="E142" s="244"/>
      <c r="F142" s="244"/>
      <c r="G142" s="244"/>
      <c r="H142" s="244"/>
      <c r="I142" s="244"/>
      <c r="J142" s="244"/>
      <c r="K142" s="244"/>
      <c r="L142" s="245"/>
      <c r="M142" s="149"/>
      <c r="CC142" s="192"/>
      <c r="CD142" s="185"/>
      <c r="CE142" s="189"/>
      <c r="CF142" s="189"/>
      <c r="CG142" s="189"/>
      <c r="CH142" s="189"/>
      <c r="CI142" s="189"/>
      <c r="CJ142" s="189"/>
      <c r="CK142" s="189"/>
      <c r="CL142" s="189"/>
      <c r="CM142" s="189"/>
      <c r="CN142" s="185"/>
      <c r="CO142" s="189"/>
      <c r="CP142" s="189"/>
      <c r="CQ142" s="189"/>
      <c r="CR142" s="189"/>
      <c r="CS142" s="189"/>
      <c r="CT142" s="189"/>
      <c r="CU142" s="189"/>
      <c r="CV142" s="189"/>
      <c r="CW142" s="189"/>
      <c r="CX142" s="187"/>
      <c r="CY142" s="84"/>
      <c r="CZ142" s="84"/>
      <c r="DA142" s="84"/>
      <c r="DB142" s="84"/>
      <c r="DC142" s="84"/>
      <c r="DD142" s="84"/>
      <c r="DE142" s="84"/>
      <c r="DF142" s="84"/>
      <c r="DG142" s="84"/>
      <c r="DH142" s="187"/>
      <c r="DI142" s="84"/>
      <c r="DJ142" s="84"/>
      <c r="DK142" s="84"/>
      <c r="DL142" s="84"/>
      <c r="DM142" s="84"/>
      <c r="DN142" s="84"/>
      <c r="DO142" s="84"/>
      <c r="DP142" s="84"/>
      <c r="DQ142" s="84"/>
    </row>
    <row r="143" spans="1:121" ht="13.25" customHeight="1">
      <c r="A143" s="243"/>
      <c r="B143" s="244"/>
      <c r="C143" s="244"/>
      <c r="D143" s="244"/>
      <c r="E143" s="244"/>
      <c r="F143" s="244"/>
      <c r="G143" s="244"/>
      <c r="H143" s="244"/>
      <c r="I143" s="244"/>
      <c r="J143" s="244"/>
      <c r="K143" s="244"/>
      <c r="L143" s="245"/>
      <c r="M143" s="149"/>
      <c r="CC143" s="192"/>
      <c r="CD143" s="185"/>
      <c r="CE143" s="189"/>
      <c r="CF143" s="189"/>
      <c r="CG143" s="189"/>
      <c r="CH143" s="189"/>
      <c r="CI143" s="189"/>
      <c r="CJ143" s="189"/>
      <c r="CK143" s="189"/>
      <c r="CL143" s="189"/>
      <c r="CM143" s="189"/>
      <c r="CN143" s="185"/>
      <c r="CO143" s="189"/>
      <c r="CP143" s="189"/>
      <c r="CQ143" s="189"/>
      <c r="CR143" s="189"/>
      <c r="CS143" s="189"/>
      <c r="CT143" s="189"/>
      <c r="CU143" s="189"/>
      <c r="CV143" s="189"/>
      <c r="CW143" s="189"/>
      <c r="CX143" s="187"/>
      <c r="CY143" s="84"/>
      <c r="CZ143" s="84"/>
      <c r="DA143" s="84"/>
      <c r="DB143" s="84"/>
      <c r="DC143" s="84"/>
      <c r="DD143" s="84"/>
      <c r="DE143" s="84"/>
      <c r="DF143" s="84"/>
      <c r="DG143" s="84"/>
      <c r="DH143" s="187"/>
      <c r="DI143" s="84"/>
      <c r="DJ143" s="84"/>
      <c r="DK143" s="84"/>
      <c r="DL143" s="84"/>
      <c r="DM143" s="84"/>
      <c r="DN143" s="84"/>
      <c r="DO143" s="84"/>
      <c r="DP143" s="84"/>
      <c r="DQ143" s="84"/>
    </row>
    <row r="144" spans="1:121" ht="13.25" customHeight="1">
      <c r="A144" s="243"/>
      <c r="B144" s="244"/>
      <c r="C144" s="244"/>
      <c r="D144" s="244"/>
      <c r="E144" s="244"/>
      <c r="F144" s="244"/>
      <c r="G144" s="244"/>
      <c r="H144" s="244"/>
      <c r="I144" s="244"/>
      <c r="J144" s="244"/>
      <c r="K144" s="244"/>
      <c r="L144" s="245"/>
      <c r="M144" s="149"/>
      <c r="CC144" s="192"/>
      <c r="CD144" s="185"/>
      <c r="CE144" s="189"/>
      <c r="CF144" s="189"/>
      <c r="CG144" s="189"/>
      <c r="CH144" s="189"/>
      <c r="CI144" s="189"/>
      <c r="CJ144" s="189"/>
      <c r="CK144" s="189"/>
      <c r="CL144" s="189"/>
      <c r="CM144" s="189"/>
      <c r="CN144" s="185"/>
      <c r="CO144" s="189"/>
      <c r="CP144" s="189"/>
      <c r="CQ144" s="189"/>
      <c r="CR144" s="189"/>
      <c r="CS144" s="189"/>
      <c r="CT144" s="189"/>
      <c r="CU144" s="189"/>
      <c r="CV144" s="189"/>
      <c r="CW144" s="189"/>
      <c r="CX144" s="187"/>
      <c r="CY144" s="84"/>
      <c r="CZ144" s="84"/>
      <c r="DA144" s="84"/>
      <c r="DB144" s="84"/>
      <c r="DC144" s="84"/>
      <c r="DD144" s="84"/>
      <c r="DE144" s="84"/>
      <c r="DF144" s="84"/>
      <c r="DG144" s="84"/>
      <c r="DH144" s="187"/>
      <c r="DI144" s="84"/>
      <c r="DJ144" s="84"/>
      <c r="DK144" s="84"/>
      <c r="DL144" s="84"/>
      <c r="DM144" s="84"/>
      <c r="DN144" s="84"/>
      <c r="DO144" s="84"/>
      <c r="DP144" s="84"/>
      <c r="DQ144" s="84"/>
    </row>
    <row r="145" spans="1:121" ht="13.25" customHeight="1">
      <c r="A145" s="243"/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  <c r="L145" s="245"/>
      <c r="M145" s="149"/>
      <c r="CC145" s="192"/>
      <c r="CD145" s="185"/>
      <c r="CE145" s="189"/>
      <c r="CF145" s="189"/>
      <c r="CG145" s="189"/>
      <c r="CH145" s="189"/>
      <c r="CI145" s="189"/>
      <c r="CJ145" s="189"/>
      <c r="CK145" s="189"/>
      <c r="CL145" s="189"/>
      <c r="CM145" s="189"/>
      <c r="CN145" s="185"/>
      <c r="CO145" s="189"/>
      <c r="CP145" s="189"/>
      <c r="CQ145" s="189"/>
      <c r="CR145" s="189"/>
      <c r="CS145" s="189"/>
      <c r="CT145" s="189"/>
      <c r="CU145" s="189"/>
      <c r="CV145" s="189"/>
      <c r="CW145" s="189"/>
      <c r="CX145" s="187"/>
      <c r="CY145" s="84"/>
      <c r="CZ145" s="84"/>
      <c r="DA145" s="84"/>
      <c r="DB145" s="84"/>
      <c r="DC145" s="84"/>
      <c r="DD145" s="84"/>
      <c r="DE145" s="84"/>
      <c r="DF145" s="84"/>
      <c r="DG145" s="84"/>
      <c r="DH145" s="187"/>
      <c r="DI145" s="84"/>
      <c r="DJ145" s="84"/>
      <c r="DK145" s="84"/>
      <c r="DL145" s="84"/>
      <c r="DM145" s="84"/>
      <c r="DN145" s="84"/>
      <c r="DO145" s="84"/>
      <c r="DP145" s="84"/>
      <c r="DQ145" s="84"/>
    </row>
    <row r="146" spans="1:121" ht="13.25" customHeight="1">
      <c r="A146" s="243"/>
      <c r="B146" s="244"/>
      <c r="C146" s="244"/>
      <c r="D146" s="244"/>
      <c r="E146" s="244"/>
      <c r="F146" s="244"/>
      <c r="G146" s="244"/>
      <c r="H146" s="244"/>
      <c r="I146" s="244"/>
      <c r="J146" s="244"/>
      <c r="K146" s="244"/>
      <c r="L146" s="245"/>
      <c r="M146" s="149"/>
      <c r="CC146" s="192"/>
      <c r="CD146" s="185"/>
      <c r="CE146" s="189"/>
      <c r="CF146" s="189"/>
      <c r="CG146" s="189"/>
      <c r="CH146" s="189"/>
      <c r="CI146" s="189"/>
      <c r="CJ146" s="189"/>
      <c r="CK146" s="189"/>
      <c r="CL146" s="189"/>
      <c r="CM146" s="189"/>
      <c r="CN146" s="185"/>
      <c r="CO146" s="189"/>
      <c r="CP146" s="189"/>
      <c r="CQ146" s="189"/>
      <c r="CR146" s="189"/>
      <c r="CS146" s="189"/>
      <c r="CT146" s="189"/>
      <c r="CU146" s="189"/>
      <c r="CV146" s="189"/>
      <c r="CW146" s="189"/>
      <c r="CX146" s="187"/>
      <c r="CY146" s="84"/>
      <c r="CZ146" s="84"/>
      <c r="DA146" s="84"/>
      <c r="DB146" s="84"/>
      <c r="DC146" s="84"/>
      <c r="DD146" s="84"/>
      <c r="DE146" s="84"/>
      <c r="DF146" s="84"/>
      <c r="DG146" s="84"/>
      <c r="DH146" s="187"/>
      <c r="DI146" s="84"/>
      <c r="DJ146" s="84"/>
      <c r="DK146" s="84"/>
      <c r="DL146" s="84"/>
      <c r="DM146" s="84"/>
      <c r="DN146" s="84"/>
      <c r="DO146" s="84"/>
      <c r="DP146" s="84"/>
      <c r="DQ146" s="84"/>
    </row>
    <row r="147" spans="1:121" ht="13.25" customHeight="1">
      <c r="A147" s="243"/>
      <c r="B147" s="244"/>
      <c r="C147" s="244"/>
      <c r="D147" s="244"/>
      <c r="E147" s="244"/>
      <c r="F147" s="244"/>
      <c r="G147" s="244"/>
      <c r="H147" s="244"/>
      <c r="I147" s="244"/>
      <c r="J147" s="244"/>
      <c r="K147" s="244"/>
      <c r="L147" s="245"/>
      <c r="M147" s="149"/>
      <c r="CC147" s="192"/>
      <c r="CD147" s="185"/>
      <c r="CE147" s="189"/>
      <c r="CF147" s="189"/>
      <c r="CG147" s="189"/>
      <c r="CH147" s="189"/>
      <c r="CI147" s="189"/>
      <c r="CJ147" s="189"/>
      <c r="CK147" s="189"/>
      <c r="CL147" s="189"/>
      <c r="CM147" s="189"/>
      <c r="CN147" s="185"/>
      <c r="CO147" s="189"/>
      <c r="CP147" s="189"/>
      <c r="CQ147" s="189"/>
      <c r="CR147" s="189"/>
      <c r="CS147" s="189"/>
      <c r="CT147" s="189"/>
      <c r="CU147" s="189"/>
      <c r="CV147" s="189"/>
      <c r="CW147" s="189"/>
      <c r="CX147" s="187"/>
      <c r="CY147" s="84"/>
      <c r="CZ147" s="84"/>
      <c r="DA147" s="84"/>
      <c r="DB147" s="84"/>
      <c r="DC147" s="84"/>
      <c r="DD147" s="84"/>
      <c r="DE147" s="84"/>
      <c r="DF147" s="84"/>
      <c r="DG147" s="84"/>
      <c r="DH147" s="187"/>
      <c r="DI147" s="84"/>
      <c r="DJ147" s="84"/>
      <c r="DK147" s="84"/>
      <c r="DL147" s="84"/>
      <c r="DM147" s="84"/>
      <c r="DN147" s="84"/>
      <c r="DO147" s="84"/>
      <c r="DP147" s="84"/>
      <c r="DQ147" s="84"/>
    </row>
    <row r="148" spans="1:121" ht="13.25" customHeight="1" thickBot="1">
      <c r="A148" s="280"/>
      <c r="B148" s="281"/>
      <c r="C148" s="281"/>
      <c r="D148" s="281"/>
      <c r="E148" s="281"/>
      <c r="F148" s="281"/>
      <c r="G148" s="281"/>
      <c r="H148" s="281"/>
      <c r="I148" s="281"/>
      <c r="J148" s="281"/>
      <c r="K148" s="281"/>
      <c r="L148" s="282"/>
      <c r="M148" s="229"/>
      <c r="CA148" t="s">
        <v>290</v>
      </c>
      <c r="CC148" s="192" t="s">
        <v>290</v>
      </c>
      <c r="CD148" s="185">
        <v>0</v>
      </c>
      <c r="CE148" s="189">
        <f t="shared" ref="CE148:CE157" si="20">CD148*H176</f>
        <v>0</v>
      </c>
      <c r="CF148" s="189">
        <f t="shared" ref="CF148:CF157" si="21">CD148*I176</f>
        <v>0</v>
      </c>
      <c r="CG148" s="189">
        <f t="shared" ref="CG148:CG157" si="22">CD148*J176</f>
        <v>0</v>
      </c>
      <c r="CH148" s="189">
        <f t="shared" ref="CH148:CH157" si="23">CD148*K176</f>
        <v>0</v>
      </c>
      <c r="CI148" s="189">
        <f t="shared" ref="CI148:CI157" si="24">CD148*L176</f>
        <v>0</v>
      </c>
      <c r="CJ148" s="189"/>
      <c r="CK148" s="189"/>
      <c r="CL148" s="189"/>
      <c r="CM148" s="189"/>
      <c r="CN148" s="185">
        <v>0</v>
      </c>
      <c r="CO148" s="189">
        <f t="shared" ref="CO148:CO157" si="25">CN148*H176</f>
        <v>0</v>
      </c>
      <c r="CP148" s="189">
        <f t="shared" ref="CP148:CP157" si="26">CN148*I176</f>
        <v>0</v>
      </c>
      <c r="CQ148" s="189">
        <f t="shared" ref="CQ148:CQ157" si="27">CN148*J176</f>
        <v>0</v>
      </c>
      <c r="CR148" s="189">
        <f t="shared" ref="CR148:CR157" si="28">CN148*K176</f>
        <v>0</v>
      </c>
      <c r="CS148" s="189">
        <f t="shared" ref="CS148:CS157" si="29">CN148*L176</f>
        <v>0</v>
      </c>
      <c r="CT148" s="189"/>
      <c r="CU148" s="189"/>
      <c r="CV148" s="189"/>
      <c r="CW148" s="189"/>
      <c r="CX148" s="187">
        <v>44.01</v>
      </c>
      <c r="CY148" s="84">
        <f t="shared" ref="CY148:CY157" si="30">CX148*H176</f>
        <v>0</v>
      </c>
      <c r="CZ148" s="84">
        <f t="shared" ref="CZ148:CZ157" si="31">CX148*I176</f>
        <v>0</v>
      </c>
      <c r="DA148" s="84">
        <f t="shared" ref="DA148:DA157" si="32">CX148*J176</f>
        <v>0</v>
      </c>
      <c r="DB148" s="84">
        <f t="shared" ref="DB148:DB157" si="33">CX148*K176</f>
        <v>0</v>
      </c>
      <c r="DC148" s="84">
        <f t="shared" ref="DC148:DC157" si="34">CX148*L176</f>
        <v>0</v>
      </c>
      <c r="DD148" s="84"/>
      <c r="DE148" s="84"/>
      <c r="DF148" s="84"/>
      <c r="DG148" s="84"/>
      <c r="DH148" s="191">
        <f>CX148/28.9625</f>
        <v>1.519551143720328</v>
      </c>
      <c r="DI148" s="84">
        <f t="shared" ref="DI148:DI157" si="35">DH148*H176</f>
        <v>0</v>
      </c>
      <c r="DJ148" s="84">
        <f t="shared" ref="DJ148:DJ157" si="36">DH148*I176</f>
        <v>0</v>
      </c>
      <c r="DK148" s="84">
        <f t="shared" ref="DK148:DK157" si="37">DH148*J176</f>
        <v>0</v>
      </c>
      <c r="DL148" s="84">
        <f t="shared" ref="DL148:DL157" si="38">DH148*K176</f>
        <v>0</v>
      </c>
      <c r="DM148" s="84">
        <f t="shared" ref="DM148:DM157" si="39">DH148*L176</f>
        <v>0</v>
      </c>
      <c r="DN148" s="84"/>
      <c r="DO148" s="84"/>
      <c r="DP148" s="84"/>
      <c r="DQ148" s="84"/>
    </row>
    <row r="149" spans="1:121" ht="15" customHeight="1">
      <c r="A149" s="263" t="s">
        <v>101</v>
      </c>
      <c r="B149" s="264"/>
      <c r="C149" s="264"/>
      <c r="D149" s="264"/>
      <c r="E149" s="265"/>
      <c r="F149" s="6"/>
      <c r="G149" s="6"/>
      <c r="H149" s="6"/>
      <c r="I149" s="7"/>
      <c r="J149" s="299" t="str">
        <f>J77</f>
        <v>PURCHASER REFERENCE:</v>
      </c>
      <c r="K149" s="298"/>
      <c r="L149" s="299" t="str">
        <f>L77</f>
        <v>FURNACE TAG NO.</v>
      </c>
      <c r="M149" s="298"/>
      <c r="CA149" t="s">
        <v>291</v>
      </c>
      <c r="CC149" s="192" t="s">
        <v>291</v>
      </c>
      <c r="CD149" s="185">
        <v>0</v>
      </c>
      <c r="CE149" s="189">
        <f t="shared" si="20"/>
        <v>0</v>
      </c>
      <c r="CF149" s="189">
        <f t="shared" si="21"/>
        <v>0</v>
      </c>
      <c r="CG149" s="189">
        <f t="shared" si="22"/>
        <v>0</v>
      </c>
      <c r="CH149" s="189">
        <f t="shared" si="23"/>
        <v>0</v>
      </c>
      <c r="CI149" s="189">
        <f t="shared" si="24"/>
        <v>0</v>
      </c>
      <c r="CJ149" s="189"/>
      <c r="CK149" s="189"/>
      <c r="CL149" s="189"/>
      <c r="CM149" s="189"/>
      <c r="CN149" s="185">
        <v>0</v>
      </c>
      <c r="CO149" s="189">
        <f t="shared" si="25"/>
        <v>0</v>
      </c>
      <c r="CP149" s="189">
        <f t="shared" si="26"/>
        <v>0</v>
      </c>
      <c r="CQ149" s="189">
        <f t="shared" si="27"/>
        <v>0</v>
      </c>
      <c r="CR149" s="189">
        <f t="shared" si="28"/>
        <v>0</v>
      </c>
      <c r="CS149" s="189">
        <f t="shared" si="29"/>
        <v>0</v>
      </c>
      <c r="CT149" s="189"/>
      <c r="CU149" s="189"/>
      <c r="CV149" s="189"/>
      <c r="CW149" s="189"/>
      <c r="CX149" s="187">
        <v>18.0153</v>
      </c>
      <c r="CY149" s="84">
        <f t="shared" si="30"/>
        <v>0</v>
      </c>
      <c r="CZ149" s="84">
        <f t="shared" si="31"/>
        <v>0</v>
      </c>
      <c r="DA149" s="84">
        <f t="shared" si="32"/>
        <v>0</v>
      </c>
      <c r="DB149" s="84">
        <f t="shared" si="33"/>
        <v>0</v>
      </c>
      <c r="DC149" s="84">
        <f t="shared" si="34"/>
        <v>0</v>
      </c>
      <c r="DD149" s="84"/>
      <c r="DE149" s="84"/>
      <c r="DF149" s="84"/>
      <c r="DG149" s="84"/>
      <c r="DH149" s="191">
        <f>CX149/28.9625</f>
        <v>0.62202157962883042</v>
      </c>
      <c r="DI149" s="84">
        <f t="shared" si="35"/>
        <v>0</v>
      </c>
      <c r="DJ149" s="84">
        <f t="shared" si="36"/>
        <v>0</v>
      </c>
      <c r="DK149" s="84">
        <f t="shared" si="37"/>
        <v>0</v>
      </c>
      <c r="DL149" s="84">
        <f t="shared" si="38"/>
        <v>0</v>
      </c>
      <c r="DM149" s="84">
        <f t="shared" si="39"/>
        <v>0</v>
      </c>
      <c r="DN149" s="84"/>
      <c r="DO149" s="84"/>
      <c r="DP149" s="84"/>
      <c r="DQ149" s="84"/>
    </row>
    <row r="150" spans="1:121" ht="15" customHeight="1" thickBot="1">
      <c r="A150" s="266"/>
      <c r="B150" s="267"/>
      <c r="C150" s="267"/>
      <c r="D150" s="267"/>
      <c r="E150" s="268"/>
      <c r="F150" s="3"/>
      <c r="G150" s="3"/>
      <c r="H150" s="3"/>
      <c r="I150" s="4"/>
      <c r="J150" s="329">
        <f>J78</f>
        <v>0</v>
      </c>
      <c r="K150" s="330"/>
      <c r="L150" s="329">
        <f>L78</f>
        <v>0</v>
      </c>
      <c r="M150" s="330"/>
      <c r="CA150" t="s">
        <v>292</v>
      </c>
      <c r="CC150" s="192" t="s">
        <v>292</v>
      </c>
      <c r="CD150" s="185">
        <v>0</v>
      </c>
      <c r="CE150" s="189">
        <f t="shared" si="20"/>
        <v>0</v>
      </c>
      <c r="CF150" s="189">
        <f t="shared" si="21"/>
        <v>0</v>
      </c>
      <c r="CG150" s="189">
        <f t="shared" si="22"/>
        <v>0</v>
      </c>
      <c r="CH150" s="189">
        <f t="shared" si="23"/>
        <v>0</v>
      </c>
      <c r="CI150" s="189">
        <f t="shared" si="24"/>
        <v>0</v>
      </c>
      <c r="CJ150" s="189"/>
      <c r="CK150" s="189"/>
      <c r="CL150" s="189"/>
      <c r="CM150" s="189"/>
      <c r="CN150" s="185">
        <v>0</v>
      </c>
      <c r="CO150" s="189">
        <f t="shared" si="25"/>
        <v>0</v>
      </c>
      <c r="CP150" s="189">
        <f t="shared" si="26"/>
        <v>0</v>
      </c>
      <c r="CQ150" s="189">
        <f t="shared" si="27"/>
        <v>0</v>
      </c>
      <c r="CR150" s="189">
        <f t="shared" si="28"/>
        <v>0</v>
      </c>
      <c r="CS150" s="189">
        <f t="shared" si="29"/>
        <v>0</v>
      </c>
      <c r="CT150" s="189"/>
      <c r="CU150" s="189"/>
      <c r="CV150" s="189"/>
      <c r="CW150" s="189"/>
      <c r="CX150" s="187">
        <v>31.998799999999999</v>
      </c>
      <c r="CY150" s="84">
        <f t="shared" si="30"/>
        <v>0</v>
      </c>
      <c r="CZ150" s="84">
        <f t="shared" si="31"/>
        <v>0</v>
      </c>
      <c r="DA150" s="84">
        <f t="shared" si="32"/>
        <v>0</v>
      </c>
      <c r="DB150" s="84">
        <f t="shared" si="33"/>
        <v>0</v>
      </c>
      <c r="DC150" s="84">
        <f t="shared" si="34"/>
        <v>0</v>
      </c>
      <c r="DD150" s="84"/>
      <c r="DE150" s="84"/>
      <c r="DF150" s="84"/>
      <c r="DG150" s="84"/>
      <c r="DH150" s="191">
        <f>CX150/28.9625</f>
        <v>1.1048355632283124</v>
      </c>
      <c r="DI150" s="84">
        <f t="shared" si="35"/>
        <v>0</v>
      </c>
      <c r="DJ150" s="84">
        <f t="shared" si="36"/>
        <v>0</v>
      </c>
      <c r="DK150" s="84">
        <f t="shared" si="37"/>
        <v>0</v>
      </c>
      <c r="DL150" s="84">
        <f t="shared" si="38"/>
        <v>0</v>
      </c>
      <c r="DM150" s="84">
        <f t="shared" si="39"/>
        <v>0</v>
      </c>
      <c r="DN150" s="84"/>
      <c r="DO150" s="84"/>
      <c r="DP150" s="84"/>
      <c r="DQ150" s="84"/>
    </row>
    <row r="151" spans="1:121" ht="15" customHeight="1">
      <c r="A151" s="252" t="s">
        <v>637</v>
      </c>
      <c r="B151" s="253"/>
      <c r="C151" s="253"/>
      <c r="D151" s="253"/>
      <c r="E151" s="254"/>
      <c r="F151" s="3"/>
      <c r="G151" s="3"/>
      <c r="H151" s="3"/>
      <c r="I151" s="4"/>
      <c r="J151" s="37" t="s">
        <v>13</v>
      </c>
      <c r="K151" s="37" t="s">
        <v>0</v>
      </c>
      <c r="L151" s="39" t="s">
        <v>1</v>
      </c>
      <c r="M151" s="1"/>
      <c r="CA151" t="s">
        <v>293</v>
      </c>
      <c r="CC151" s="192" t="s">
        <v>293</v>
      </c>
      <c r="CD151" s="185">
        <v>0</v>
      </c>
      <c r="CE151" s="189">
        <f t="shared" si="20"/>
        <v>0</v>
      </c>
      <c r="CF151" s="189">
        <f t="shared" si="21"/>
        <v>0</v>
      </c>
      <c r="CG151" s="189">
        <f t="shared" si="22"/>
        <v>0</v>
      </c>
      <c r="CH151" s="189">
        <f t="shared" si="23"/>
        <v>0</v>
      </c>
      <c r="CI151" s="189">
        <f t="shared" si="24"/>
        <v>0</v>
      </c>
      <c r="CJ151" s="189"/>
      <c r="CK151" s="189"/>
      <c r="CL151" s="189"/>
      <c r="CM151" s="189"/>
      <c r="CN151" s="185">
        <v>0</v>
      </c>
      <c r="CO151" s="189">
        <f t="shared" si="25"/>
        <v>0</v>
      </c>
      <c r="CP151" s="189">
        <f t="shared" si="26"/>
        <v>0</v>
      </c>
      <c r="CQ151" s="189">
        <f t="shared" si="27"/>
        <v>0</v>
      </c>
      <c r="CR151" s="189">
        <f t="shared" si="28"/>
        <v>0</v>
      </c>
      <c r="CS151" s="189">
        <f t="shared" si="29"/>
        <v>0</v>
      </c>
      <c r="CT151" s="189"/>
      <c r="CU151" s="189"/>
      <c r="CV151" s="189"/>
      <c r="CW151" s="189"/>
      <c r="CX151" s="187">
        <v>28.013400000000001</v>
      </c>
      <c r="CY151" s="84">
        <f t="shared" si="30"/>
        <v>0</v>
      </c>
      <c r="CZ151" s="84">
        <f t="shared" si="31"/>
        <v>0</v>
      </c>
      <c r="DA151" s="84">
        <f t="shared" si="32"/>
        <v>0</v>
      </c>
      <c r="DB151" s="84">
        <f t="shared" si="33"/>
        <v>0</v>
      </c>
      <c r="DC151" s="84">
        <f t="shared" si="34"/>
        <v>0</v>
      </c>
      <c r="DD151" s="84"/>
      <c r="DE151" s="84"/>
      <c r="DF151" s="84"/>
      <c r="DG151" s="84"/>
      <c r="DH151" s="191">
        <f>CX151/28.9625</f>
        <v>0.96723003884333192</v>
      </c>
      <c r="DI151" s="84">
        <f t="shared" si="35"/>
        <v>0</v>
      </c>
      <c r="DJ151" s="84">
        <f t="shared" si="36"/>
        <v>0</v>
      </c>
      <c r="DK151" s="84">
        <f t="shared" si="37"/>
        <v>0</v>
      </c>
      <c r="DL151" s="84">
        <f t="shared" si="38"/>
        <v>0</v>
      </c>
      <c r="DM151" s="84">
        <f t="shared" si="39"/>
        <v>0</v>
      </c>
      <c r="DN151" s="84"/>
      <c r="DO151" s="84"/>
      <c r="DP151" s="84"/>
      <c r="DQ151" s="84"/>
    </row>
    <row r="152" spans="1:121" ht="45.75" customHeight="1" thickBot="1">
      <c r="A152" s="313" t="s">
        <v>638</v>
      </c>
      <c r="B152" s="314"/>
      <c r="C152" s="314"/>
      <c r="D152" s="314"/>
      <c r="E152" s="315"/>
      <c r="F152" s="5"/>
      <c r="G152" s="5"/>
      <c r="H152" s="63"/>
      <c r="I152" s="52"/>
      <c r="J152" s="173">
        <f>J80</f>
        <v>0</v>
      </c>
      <c r="K152" s="174">
        <f>K80</f>
        <v>0</v>
      </c>
      <c r="L152" s="40" t="s">
        <v>606</v>
      </c>
      <c r="M152" s="2"/>
      <c r="CA152" t="s">
        <v>294</v>
      </c>
      <c r="CC152" s="192" t="s">
        <v>294</v>
      </c>
      <c r="CD152" s="185">
        <v>0</v>
      </c>
      <c r="CE152" s="189">
        <f t="shared" si="20"/>
        <v>0</v>
      </c>
      <c r="CF152" s="189">
        <f t="shared" si="21"/>
        <v>0</v>
      </c>
      <c r="CG152" s="189">
        <f t="shared" si="22"/>
        <v>0</v>
      </c>
      <c r="CH152" s="189">
        <f t="shared" si="23"/>
        <v>0</v>
      </c>
      <c r="CI152" s="189">
        <f t="shared" si="24"/>
        <v>0</v>
      </c>
      <c r="CJ152" s="189"/>
      <c r="CK152" s="189"/>
      <c r="CL152" s="189"/>
      <c r="CM152" s="189"/>
      <c r="CN152" s="185">
        <v>0</v>
      </c>
      <c r="CO152" s="189">
        <f t="shared" si="25"/>
        <v>0</v>
      </c>
      <c r="CP152" s="189">
        <f t="shared" si="26"/>
        <v>0</v>
      </c>
      <c r="CQ152" s="189">
        <f t="shared" si="27"/>
        <v>0</v>
      </c>
      <c r="CR152" s="189">
        <f t="shared" si="28"/>
        <v>0</v>
      </c>
      <c r="CS152" s="189">
        <f t="shared" si="29"/>
        <v>0</v>
      </c>
      <c r="CT152" s="189"/>
      <c r="CU152" s="189"/>
      <c r="CV152" s="189"/>
      <c r="CW152" s="189"/>
      <c r="CX152" s="187">
        <v>64.06</v>
      </c>
      <c r="CY152" s="84">
        <f t="shared" si="30"/>
        <v>0</v>
      </c>
      <c r="CZ152" s="84">
        <f t="shared" si="31"/>
        <v>0</v>
      </c>
      <c r="DA152" s="84">
        <f t="shared" si="32"/>
        <v>0</v>
      </c>
      <c r="DB152" s="84">
        <f t="shared" si="33"/>
        <v>0</v>
      </c>
      <c r="DC152" s="84">
        <f t="shared" si="34"/>
        <v>0</v>
      </c>
      <c r="DD152" s="84"/>
      <c r="DE152" s="84"/>
      <c r="DF152" s="84"/>
      <c r="DG152" s="84"/>
      <c r="DH152" s="191">
        <f>CX152/28.9625</f>
        <v>2.2118256365990505</v>
      </c>
      <c r="DI152" s="84">
        <f t="shared" si="35"/>
        <v>0</v>
      </c>
      <c r="DJ152" s="84">
        <f t="shared" si="36"/>
        <v>0</v>
      </c>
      <c r="DK152" s="84">
        <f t="shared" si="37"/>
        <v>0</v>
      </c>
      <c r="DL152" s="84">
        <f t="shared" si="38"/>
        <v>0</v>
      </c>
      <c r="DM152" s="84">
        <f t="shared" si="39"/>
        <v>0</v>
      </c>
      <c r="DN152" s="84"/>
      <c r="DO152" s="84"/>
      <c r="DP152" s="84"/>
      <c r="DQ152" s="84"/>
    </row>
    <row r="153" spans="1:121" ht="16">
      <c r="A153" s="21"/>
      <c r="B153" s="294" t="s">
        <v>31</v>
      </c>
      <c r="C153" s="294"/>
      <c r="D153" s="294"/>
      <c r="E153" s="294"/>
      <c r="F153" s="294"/>
      <c r="G153" s="294"/>
      <c r="H153" s="294"/>
      <c r="I153" s="294"/>
      <c r="J153" s="294"/>
      <c r="K153" s="294"/>
      <c r="L153" s="295"/>
      <c r="M153" s="14" t="s">
        <v>5</v>
      </c>
      <c r="CA153" t="s">
        <v>295</v>
      </c>
      <c r="CC153" s="192" t="s">
        <v>295</v>
      </c>
      <c r="CD153" s="185">
        <v>588</v>
      </c>
      <c r="CE153" s="189">
        <f t="shared" si="20"/>
        <v>0</v>
      </c>
      <c r="CF153" s="189">
        <f t="shared" si="21"/>
        <v>0</v>
      </c>
      <c r="CG153" s="189">
        <f t="shared" si="22"/>
        <v>0</v>
      </c>
      <c r="CH153" s="189">
        <f t="shared" si="23"/>
        <v>0</v>
      </c>
      <c r="CI153" s="189">
        <f t="shared" si="24"/>
        <v>0</v>
      </c>
      <c r="CJ153" s="189"/>
      <c r="CK153" s="189"/>
      <c r="CL153" s="189"/>
      <c r="CM153" s="189"/>
      <c r="CN153" s="185">
        <v>637</v>
      </c>
      <c r="CO153" s="189">
        <f t="shared" si="25"/>
        <v>0</v>
      </c>
      <c r="CP153" s="189">
        <f t="shared" si="26"/>
        <v>0</v>
      </c>
      <c r="CQ153" s="189">
        <f t="shared" si="27"/>
        <v>0</v>
      </c>
      <c r="CR153" s="189">
        <f t="shared" si="28"/>
        <v>0</v>
      </c>
      <c r="CS153" s="189">
        <f t="shared" si="29"/>
        <v>0</v>
      </c>
      <c r="CT153" s="189"/>
      <c r="CU153" s="189"/>
      <c r="CV153" s="189"/>
      <c r="CW153" s="189"/>
      <c r="CX153" s="187">
        <v>34.08</v>
      </c>
      <c r="CY153" s="84">
        <f t="shared" si="30"/>
        <v>0</v>
      </c>
      <c r="CZ153" s="84">
        <f t="shared" si="31"/>
        <v>0</v>
      </c>
      <c r="DA153" s="84">
        <f t="shared" si="32"/>
        <v>0</v>
      </c>
      <c r="DB153" s="84">
        <f t="shared" si="33"/>
        <v>0</v>
      </c>
      <c r="DC153" s="84">
        <f t="shared" si="34"/>
        <v>0</v>
      </c>
      <c r="DD153" s="84"/>
      <c r="DE153" s="84"/>
      <c r="DF153" s="84"/>
      <c r="DG153" s="84"/>
      <c r="DH153" s="187">
        <v>1.18</v>
      </c>
      <c r="DI153" s="84">
        <f t="shared" si="35"/>
        <v>0</v>
      </c>
      <c r="DJ153" s="84">
        <f t="shared" si="36"/>
        <v>0</v>
      </c>
      <c r="DK153" s="84">
        <f t="shared" si="37"/>
        <v>0</v>
      </c>
      <c r="DL153" s="84">
        <f t="shared" si="38"/>
        <v>0</v>
      </c>
      <c r="DM153" s="84">
        <f t="shared" si="39"/>
        <v>0</v>
      </c>
      <c r="DN153" s="84"/>
      <c r="DO153" s="84"/>
      <c r="DP153" s="84"/>
      <c r="DQ153" s="84"/>
    </row>
    <row r="154" spans="1:121" ht="12.25" customHeight="1">
      <c r="A154" s="17"/>
      <c r="B154" s="97" t="s">
        <v>19</v>
      </c>
      <c r="C154" s="98"/>
      <c r="D154" s="98"/>
      <c r="E154" s="98"/>
      <c r="F154" s="98"/>
      <c r="G154" s="99"/>
      <c r="H154" s="119" t="s">
        <v>299</v>
      </c>
      <c r="I154" s="119" t="s">
        <v>300</v>
      </c>
      <c r="J154" s="119" t="s">
        <v>301</v>
      </c>
      <c r="K154" s="119" t="s">
        <v>302</v>
      </c>
      <c r="L154" s="150" t="s">
        <v>303</v>
      </c>
      <c r="M154" s="225" t="s">
        <v>269</v>
      </c>
      <c r="CA154" t="s">
        <v>7</v>
      </c>
      <c r="CC154" s="192" t="s">
        <v>7</v>
      </c>
      <c r="CD154" s="185">
        <v>321</v>
      </c>
      <c r="CE154" s="189">
        <f t="shared" si="20"/>
        <v>0</v>
      </c>
      <c r="CF154" s="189">
        <f t="shared" si="21"/>
        <v>0</v>
      </c>
      <c r="CG154" s="189">
        <f t="shared" si="22"/>
        <v>0</v>
      </c>
      <c r="CH154" s="189">
        <f t="shared" si="23"/>
        <v>0</v>
      </c>
      <c r="CI154" s="189">
        <f t="shared" si="24"/>
        <v>0</v>
      </c>
      <c r="CJ154" s="189"/>
      <c r="CK154" s="189"/>
      <c r="CL154" s="189"/>
      <c r="CM154" s="189"/>
      <c r="CN154" s="185">
        <v>321</v>
      </c>
      <c r="CO154" s="189">
        <f t="shared" si="25"/>
        <v>0</v>
      </c>
      <c r="CP154" s="189">
        <f t="shared" si="26"/>
        <v>0</v>
      </c>
      <c r="CQ154" s="189">
        <f t="shared" si="27"/>
        <v>0</v>
      </c>
      <c r="CR154" s="189">
        <f t="shared" si="28"/>
        <v>0</v>
      </c>
      <c r="CS154" s="189">
        <f t="shared" si="29"/>
        <v>0</v>
      </c>
      <c r="CT154" s="189"/>
      <c r="CU154" s="189"/>
      <c r="CV154" s="189"/>
      <c r="CW154" s="189"/>
      <c r="CX154" s="187">
        <v>28.01</v>
      </c>
      <c r="CY154" s="84">
        <f t="shared" si="30"/>
        <v>0</v>
      </c>
      <c r="CZ154" s="84">
        <f t="shared" si="31"/>
        <v>0</v>
      </c>
      <c r="DA154" s="84">
        <f t="shared" si="32"/>
        <v>0</v>
      </c>
      <c r="DB154" s="84">
        <f t="shared" si="33"/>
        <v>0</v>
      </c>
      <c r="DC154" s="84">
        <f t="shared" si="34"/>
        <v>0</v>
      </c>
      <c r="DD154" s="84"/>
      <c r="DE154" s="84"/>
      <c r="DF154" s="84"/>
      <c r="DG154" s="84"/>
      <c r="DH154" s="187">
        <v>0.97</v>
      </c>
      <c r="DI154" s="84">
        <f t="shared" si="35"/>
        <v>0</v>
      </c>
      <c r="DJ154" s="84">
        <f t="shared" si="36"/>
        <v>0</v>
      </c>
      <c r="DK154" s="84">
        <f t="shared" si="37"/>
        <v>0</v>
      </c>
      <c r="DL154" s="84">
        <f t="shared" si="38"/>
        <v>0</v>
      </c>
      <c r="DM154" s="84">
        <f t="shared" si="39"/>
        <v>0</v>
      </c>
      <c r="DN154" s="84"/>
      <c r="DO154" s="84"/>
      <c r="DP154" s="84"/>
      <c r="DQ154" s="84"/>
    </row>
    <row r="155" spans="1:121" ht="12.25" customHeight="1">
      <c r="A155" s="18"/>
      <c r="B155" s="12" t="s">
        <v>100</v>
      </c>
      <c r="C155" s="9"/>
      <c r="D155" s="8"/>
      <c r="E155" s="50" t="s">
        <v>116</v>
      </c>
      <c r="F155" s="9"/>
      <c r="G155" s="44" t="s">
        <v>654</v>
      </c>
      <c r="H155" s="200">
        <f>CE158*9.41</f>
        <v>0</v>
      </c>
      <c r="I155" s="200">
        <f>CF158*9.41</f>
        <v>0</v>
      </c>
      <c r="J155" s="200">
        <f>CG158*9.41</f>
        <v>0</v>
      </c>
      <c r="K155" s="200">
        <f>CH158*9.41</f>
        <v>0</v>
      </c>
      <c r="L155" s="200">
        <f>CI158*9.41</f>
        <v>0</v>
      </c>
      <c r="M155" s="218" t="s">
        <v>269</v>
      </c>
      <c r="CA155" t="s">
        <v>296</v>
      </c>
      <c r="CC155" s="192" t="s">
        <v>296</v>
      </c>
      <c r="CD155" s="185">
        <v>359</v>
      </c>
      <c r="CE155" s="189">
        <f t="shared" si="20"/>
        <v>0</v>
      </c>
      <c r="CF155" s="189">
        <f t="shared" si="21"/>
        <v>0</v>
      </c>
      <c r="CG155" s="189">
        <f t="shared" si="22"/>
        <v>0</v>
      </c>
      <c r="CH155" s="189">
        <f t="shared" si="23"/>
        <v>0</v>
      </c>
      <c r="CI155" s="189">
        <f t="shared" si="24"/>
        <v>0</v>
      </c>
      <c r="CJ155" s="189"/>
      <c r="CK155" s="189"/>
      <c r="CL155" s="189"/>
      <c r="CM155" s="189"/>
      <c r="CN155" s="185">
        <v>434</v>
      </c>
      <c r="CO155" s="189">
        <f t="shared" si="25"/>
        <v>0</v>
      </c>
      <c r="CP155" s="189">
        <f t="shared" si="26"/>
        <v>0</v>
      </c>
      <c r="CQ155" s="189">
        <f t="shared" si="27"/>
        <v>0</v>
      </c>
      <c r="CR155" s="189">
        <f t="shared" si="28"/>
        <v>0</v>
      </c>
      <c r="CS155" s="189">
        <f t="shared" si="29"/>
        <v>0</v>
      </c>
      <c r="CT155" s="189"/>
      <c r="CU155" s="189"/>
      <c r="CV155" s="189"/>
      <c r="CW155" s="189"/>
      <c r="CX155" s="187">
        <v>17.03</v>
      </c>
      <c r="CY155" s="84">
        <f t="shared" si="30"/>
        <v>0</v>
      </c>
      <c r="CZ155" s="84">
        <f t="shared" si="31"/>
        <v>0</v>
      </c>
      <c r="DA155" s="84">
        <f t="shared" si="32"/>
        <v>0</v>
      </c>
      <c r="DB155" s="84">
        <f t="shared" si="33"/>
        <v>0</v>
      </c>
      <c r="DC155" s="84">
        <f t="shared" si="34"/>
        <v>0</v>
      </c>
      <c r="DD155" s="84"/>
      <c r="DE155" s="84"/>
      <c r="DF155" s="84"/>
      <c r="DG155" s="84"/>
      <c r="DH155" s="187">
        <v>0.59</v>
      </c>
      <c r="DI155" s="84">
        <f t="shared" si="35"/>
        <v>0</v>
      </c>
      <c r="DJ155" s="84">
        <f t="shared" si="36"/>
        <v>0</v>
      </c>
      <c r="DK155" s="84">
        <f t="shared" si="37"/>
        <v>0</v>
      </c>
      <c r="DL155" s="84">
        <f t="shared" si="38"/>
        <v>0</v>
      </c>
      <c r="DM155" s="84">
        <f t="shared" si="39"/>
        <v>0</v>
      </c>
      <c r="DN155" s="84"/>
      <c r="DO155" s="84"/>
      <c r="DP155" s="84"/>
      <c r="DQ155" s="84"/>
    </row>
    <row r="156" spans="1:121" ht="12.25" customHeight="1">
      <c r="A156" s="18"/>
      <c r="B156" s="12" t="s">
        <v>100</v>
      </c>
      <c r="C156" s="9"/>
      <c r="D156" s="8"/>
      <c r="E156" s="50" t="s">
        <v>633</v>
      </c>
      <c r="F156" s="9"/>
      <c r="G156" s="44" t="s">
        <v>654</v>
      </c>
      <c r="H156" s="200">
        <f>CO158*9.41</f>
        <v>0</v>
      </c>
      <c r="I156" s="200">
        <f>CP158*9.41</f>
        <v>0</v>
      </c>
      <c r="J156" s="200">
        <f>CQ158*9.41</f>
        <v>0</v>
      </c>
      <c r="K156" s="200">
        <f>CR158*9.41</f>
        <v>0</v>
      </c>
      <c r="L156" s="200">
        <f>CS158*9.41</f>
        <v>0</v>
      </c>
      <c r="M156" s="218" t="s">
        <v>269</v>
      </c>
      <c r="CA156" t="s">
        <v>297</v>
      </c>
      <c r="CC156" s="192" t="s">
        <v>297</v>
      </c>
      <c r="CD156" s="185">
        <v>274</v>
      </c>
      <c r="CE156" s="189">
        <f t="shared" si="20"/>
        <v>0</v>
      </c>
      <c r="CF156" s="189">
        <f t="shared" si="21"/>
        <v>0</v>
      </c>
      <c r="CG156" s="189">
        <f t="shared" si="22"/>
        <v>0</v>
      </c>
      <c r="CH156" s="189">
        <f t="shared" si="23"/>
        <v>0</v>
      </c>
      <c r="CI156" s="189">
        <f t="shared" si="24"/>
        <v>0</v>
      </c>
      <c r="CJ156" s="189"/>
      <c r="CK156" s="189"/>
      <c r="CL156" s="189"/>
      <c r="CM156" s="189"/>
      <c r="CN156" s="185">
        <v>324</v>
      </c>
      <c r="CO156" s="189">
        <f t="shared" si="25"/>
        <v>0</v>
      </c>
      <c r="CP156" s="189">
        <f t="shared" si="26"/>
        <v>0</v>
      </c>
      <c r="CQ156" s="189">
        <f t="shared" si="27"/>
        <v>0</v>
      </c>
      <c r="CR156" s="189">
        <f t="shared" si="28"/>
        <v>0</v>
      </c>
      <c r="CS156" s="189">
        <f t="shared" si="29"/>
        <v>0</v>
      </c>
      <c r="CT156" s="189"/>
      <c r="CU156" s="189"/>
      <c r="CV156" s="189"/>
      <c r="CW156" s="189"/>
      <c r="CX156" s="187">
        <v>2.02</v>
      </c>
      <c r="CY156" s="84">
        <f t="shared" si="30"/>
        <v>0</v>
      </c>
      <c r="CZ156" s="84">
        <f t="shared" si="31"/>
        <v>0</v>
      </c>
      <c r="DA156" s="84">
        <f t="shared" si="32"/>
        <v>0</v>
      </c>
      <c r="DB156" s="84">
        <f t="shared" si="33"/>
        <v>0</v>
      </c>
      <c r="DC156" s="84">
        <f t="shared" si="34"/>
        <v>0</v>
      </c>
      <c r="DD156" s="84"/>
      <c r="DE156" s="84"/>
      <c r="DF156" s="84"/>
      <c r="DG156" s="84"/>
      <c r="DH156" s="187">
        <v>7.0000000000000007E-2</v>
      </c>
      <c r="DI156" s="84">
        <f t="shared" si="35"/>
        <v>0</v>
      </c>
      <c r="DJ156" s="84">
        <f t="shared" si="36"/>
        <v>0</v>
      </c>
      <c r="DK156" s="84">
        <f t="shared" si="37"/>
        <v>0</v>
      </c>
      <c r="DL156" s="84">
        <f t="shared" si="38"/>
        <v>0</v>
      </c>
      <c r="DM156" s="84">
        <f t="shared" si="39"/>
        <v>0</v>
      </c>
      <c r="DN156" s="84"/>
      <c r="DO156" s="84"/>
      <c r="DP156" s="84"/>
      <c r="DQ156" s="84"/>
    </row>
    <row r="157" spans="1:121" ht="12.25" customHeight="1">
      <c r="A157" s="18"/>
      <c r="B157" s="12" t="s">
        <v>88</v>
      </c>
      <c r="C157" s="9"/>
      <c r="D157" s="9"/>
      <c r="E157" s="9"/>
      <c r="F157" s="9"/>
      <c r="G157" s="34"/>
      <c r="H157" s="201">
        <f>DI158</f>
        <v>0</v>
      </c>
      <c r="I157" s="201">
        <f>DJ158</f>
        <v>0</v>
      </c>
      <c r="J157" s="201">
        <f>DK158</f>
        <v>0</v>
      </c>
      <c r="K157" s="201">
        <f>DL158</f>
        <v>0</v>
      </c>
      <c r="L157" s="201">
        <f>DM158</f>
        <v>0</v>
      </c>
      <c r="M157" s="218" t="s">
        <v>269</v>
      </c>
      <c r="CA157" t="s">
        <v>298</v>
      </c>
      <c r="CC157" s="192" t="s">
        <v>298</v>
      </c>
      <c r="CD157" s="185">
        <v>0</v>
      </c>
      <c r="CE157" s="189">
        <f t="shared" si="20"/>
        <v>0</v>
      </c>
      <c r="CF157" s="189">
        <f t="shared" si="21"/>
        <v>0</v>
      </c>
      <c r="CG157" s="189">
        <f t="shared" si="22"/>
        <v>0</v>
      </c>
      <c r="CH157" s="189">
        <f t="shared" si="23"/>
        <v>0</v>
      </c>
      <c r="CI157" s="189">
        <f t="shared" si="24"/>
        <v>0</v>
      </c>
      <c r="CJ157" s="189"/>
      <c r="CK157" s="189"/>
      <c r="CL157" s="189"/>
      <c r="CM157" s="189"/>
      <c r="CN157" s="185">
        <v>0</v>
      </c>
      <c r="CO157" s="189">
        <f t="shared" si="25"/>
        <v>0</v>
      </c>
      <c r="CP157" s="189">
        <f t="shared" si="26"/>
        <v>0</v>
      </c>
      <c r="CQ157" s="189">
        <f t="shared" si="27"/>
        <v>0</v>
      </c>
      <c r="CR157" s="189">
        <f t="shared" si="28"/>
        <v>0</v>
      </c>
      <c r="CS157" s="189">
        <f t="shared" si="29"/>
        <v>0</v>
      </c>
      <c r="CT157" s="189"/>
      <c r="CU157" s="189"/>
      <c r="CV157" s="189"/>
      <c r="CW157" s="189"/>
      <c r="CX157" s="187">
        <v>39.948</v>
      </c>
      <c r="CY157" s="84">
        <f t="shared" si="30"/>
        <v>0</v>
      </c>
      <c r="CZ157" s="84">
        <f t="shared" si="31"/>
        <v>0</v>
      </c>
      <c r="DA157" s="84">
        <f t="shared" si="32"/>
        <v>0</v>
      </c>
      <c r="DB157" s="84">
        <f t="shared" si="33"/>
        <v>0</v>
      </c>
      <c r="DC157" s="84">
        <f t="shared" si="34"/>
        <v>0</v>
      </c>
      <c r="DD157" s="84"/>
      <c r="DE157" s="84"/>
      <c r="DF157" s="84"/>
      <c r="DG157" s="84"/>
      <c r="DH157" s="187">
        <v>0</v>
      </c>
      <c r="DI157" s="84">
        <f t="shared" si="35"/>
        <v>0</v>
      </c>
      <c r="DJ157" s="84">
        <f t="shared" si="36"/>
        <v>0</v>
      </c>
      <c r="DK157" s="84">
        <f t="shared" si="37"/>
        <v>0</v>
      </c>
      <c r="DL157" s="84">
        <f t="shared" si="38"/>
        <v>0</v>
      </c>
      <c r="DM157" s="84">
        <f t="shared" si="39"/>
        <v>0</v>
      </c>
      <c r="DN157" s="84"/>
      <c r="DO157" s="84"/>
      <c r="DP157" s="84"/>
      <c r="DQ157" s="84"/>
    </row>
    <row r="158" spans="1:121" ht="12.25" customHeight="1">
      <c r="A158" s="18"/>
      <c r="B158" s="12" t="s">
        <v>9</v>
      </c>
      <c r="C158" s="9"/>
      <c r="D158" s="9"/>
      <c r="E158" s="9"/>
      <c r="F158" s="9"/>
      <c r="G158" s="34"/>
      <c r="H158" s="202">
        <f>CY158</f>
        <v>0</v>
      </c>
      <c r="I158" s="202">
        <f>CZ158</f>
        <v>0</v>
      </c>
      <c r="J158" s="202">
        <f>DA158</f>
        <v>0</v>
      </c>
      <c r="K158" s="202">
        <f>DB158</f>
        <v>0</v>
      </c>
      <c r="L158" s="202">
        <f>DC158</f>
        <v>0</v>
      </c>
      <c r="M158" s="218" t="s">
        <v>269</v>
      </c>
      <c r="CC158" s="198" t="s">
        <v>11</v>
      </c>
      <c r="CD158" s="199">
        <f t="shared" ref="CD158:CI158" si="40">SUM(CD122:CD157)</f>
        <v>41534</v>
      </c>
      <c r="CE158" s="199">
        <f t="shared" si="40"/>
        <v>0</v>
      </c>
      <c r="CF158" s="199">
        <f t="shared" si="40"/>
        <v>0</v>
      </c>
      <c r="CG158" s="199">
        <f t="shared" si="40"/>
        <v>0</v>
      </c>
      <c r="CH158" s="199">
        <f t="shared" si="40"/>
        <v>0</v>
      </c>
      <c r="CI158" s="199">
        <f t="shared" si="40"/>
        <v>0</v>
      </c>
      <c r="CJ158" s="187"/>
      <c r="CK158" s="187"/>
      <c r="CL158" s="187"/>
      <c r="CM158" s="187"/>
      <c r="CN158" s="199">
        <f t="shared" ref="CN158:CS158" si="41">SUM(CN122:CN157)</f>
        <v>44669</v>
      </c>
      <c r="CO158" s="199">
        <f t="shared" si="41"/>
        <v>0</v>
      </c>
      <c r="CP158" s="199">
        <f t="shared" si="41"/>
        <v>0</v>
      </c>
      <c r="CQ158" s="199">
        <f t="shared" si="41"/>
        <v>0</v>
      </c>
      <c r="CR158" s="199">
        <f t="shared" si="41"/>
        <v>0</v>
      </c>
      <c r="CS158" s="199">
        <f t="shared" si="41"/>
        <v>0</v>
      </c>
      <c r="CT158" s="187"/>
      <c r="CU158" s="187"/>
      <c r="CV158" s="187"/>
      <c r="CW158" s="187"/>
      <c r="CX158" s="199">
        <f t="shared" ref="CX158:DC158" si="42">SUM(CX122:CX157)</f>
        <v>1076.9131000000002</v>
      </c>
      <c r="CY158" s="199">
        <f t="shared" si="42"/>
        <v>0</v>
      </c>
      <c r="CZ158" s="199">
        <f t="shared" si="42"/>
        <v>0</v>
      </c>
      <c r="DA158" s="199">
        <f t="shared" si="42"/>
        <v>0</v>
      </c>
      <c r="DB158" s="199">
        <f t="shared" si="42"/>
        <v>0</v>
      </c>
      <c r="DC158" s="199">
        <f t="shared" si="42"/>
        <v>0</v>
      </c>
      <c r="DD158" s="187"/>
      <c r="DE158" s="187"/>
      <c r="DF158" s="187"/>
      <c r="DG158" s="187"/>
      <c r="DH158" s="199">
        <f t="shared" ref="DH158:DM158" si="43">SUM(DH122:DH157)</f>
        <v>36.225463962019859</v>
      </c>
      <c r="DI158" s="199">
        <f t="shared" si="43"/>
        <v>0</v>
      </c>
      <c r="DJ158" s="199">
        <f t="shared" si="43"/>
        <v>0</v>
      </c>
      <c r="DK158" s="199">
        <f t="shared" si="43"/>
        <v>0</v>
      </c>
      <c r="DL158" s="199">
        <f t="shared" si="43"/>
        <v>0</v>
      </c>
      <c r="DM158" s="199">
        <f t="shared" si="43"/>
        <v>0</v>
      </c>
      <c r="DN158" s="187"/>
      <c r="DO158" s="187"/>
      <c r="DP158" s="187"/>
      <c r="DQ158" s="187"/>
    </row>
    <row r="159" spans="1:121" ht="12.25" customHeight="1">
      <c r="A159" s="18"/>
      <c r="B159" s="12" t="s">
        <v>43</v>
      </c>
      <c r="C159" s="9"/>
      <c r="D159" s="9"/>
      <c r="E159" s="9"/>
      <c r="F159" s="9"/>
      <c r="G159" s="44" t="s">
        <v>651</v>
      </c>
      <c r="H159" s="118"/>
      <c r="I159" s="118"/>
      <c r="J159" s="118"/>
      <c r="K159" s="118"/>
      <c r="L159" s="118"/>
      <c r="M159" s="218" t="s">
        <v>269</v>
      </c>
    </row>
    <row r="160" spans="1:121" ht="12.25" customHeight="1">
      <c r="A160" s="18"/>
      <c r="B160" s="12" t="s">
        <v>44</v>
      </c>
      <c r="C160" s="9"/>
      <c r="D160" s="9"/>
      <c r="E160" s="9"/>
      <c r="F160" s="9"/>
      <c r="G160" s="44" t="s">
        <v>648</v>
      </c>
      <c r="H160" s="118"/>
      <c r="I160" s="118"/>
      <c r="J160" s="118"/>
      <c r="K160" s="118"/>
      <c r="L160" s="152"/>
      <c r="M160" s="218" t="s">
        <v>269</v>
      </c>
    </row>
    <row r="161" spans="1:13" ht="12.25" customHeight="1">
      <c r="A161" s="18"/>
      <c r="B161" s="12" t="s">
        <v>46</v>
      </c>
      <c r="C161" s="9"/>
      <c r="D161" s="9"/>
      <c r="E161" s="9"/>
      <c r="F161" s="9"/>
      <c r="G161" s="44"/>
      <c r="H161" s="123"/>
      <c r="I161" s="123"/>
      <c r="J161" s="123"/>
      <c r="K161" s="123"/>
      <c r="L161" s="153"/>
      <c r="M161" s="218" t="s">
        <v>269</v>
      </c>
    </row>
    <row r="162" spans="1:13" ht="12.25" customHeight="1">
      <c r="A162" s="18"/>
      <c r="B162" s="114"/>
      <c r="C162" s="115" t="s">
        <v>277</v>
      </c>
      <c r="D162" s="116"/>
      <c r="E162" s="115"/>
      <c r="F162" s="116"/>
      <c r="G162" s="117" t="s">
        <v>45</v>
      </c>
      <c r="H162" s="193"/>
      <c r="I162" s="193"/>
      <c r="J162" s="193"/>
      <c r="K162" s="193"/>
      <c r="L162" s="194"/>
      <c r="M162" s="218" t="s">
        <v>269</v>
      </c>
    </row>
    <row r="163" spans="1:13" ht="12.25" customHeight="1">
      <c r="A163" s="18"/>
      <c r="B163" s="114"/>
      <c r="C163" s="115" t="s">
        <v>278</v>
      </c>
      <c r="D163" s="116"/>
      <c r="E163" s="115"/>
      <c r="F163" s="116"/>
      <c r="G163" s="117" t="s">
        <v>45</v>
      </c>
      <c r="H163" s="193"/>
      <c r="I163" s="193"/>
      <c r="J163" s="193"/>
      <c r="K163" s="193"/>
      <c r="L163" s="194"/>
      <c r="M163" s="218" t="s">
        <v>269</v>
      </c>
    </row>
    <row r="164" spans="1:13" ht="12.25" customHeight="1">
      <c r="A164" s="18"/>
      <c r="B164" s="114"/>
      <c r="C164" s="115" t="s">
        <v>279</v>
      </c>
      <c r="D164" s="116"/>
      <c r="E164" s="115"/>
      <c r="F164" s="116"/>
      <c r="G164" s="117" t="s">
        <v>45</v>
      </c>
      <c r="H164" s="193"/>
      <c r="I164" s="193"/>
      <c r="J164" s="193"/>
      <c r="K164" s="193"/>
      <c r="L164" s="194"/>
      <c r="M164" s="218" t="s">
        <v>269</v>
      </c>
    </row>
    <row r="165" spans="1:13" ht="12.25" customHeight="1">
      <c r="A165" s="18"/>
      <c r="B165" s="114"/>
      <c r="C165" s="115" t="s">
        <v>280</v>
      </c>
      <c r="D165" s="116"/>
      <c r="E165" s="115"/>
      <c r="F165" s="116"/>
      <c r="G165" s="117" t="s">
        <v>45</v>
      </c>
      <c r="H165" s="193"/>
      <c r="I165" s="193"/>
      <c r="J165" s="193"/>
      <c r="K165" s="193"/>
      <c r="L165" s="194"/>
      <c r="M165" s="218" t="s">
        <v>269</v>
      </c>
    </row>
    <row r="166" spans="1:13" ht="12.25" customHeight="1">
      <c r="A166" s="18"/>
      <c r="B166" s="114"/>
      <c r="C166" s="115" t="s">
        <v>281</v>
      </c>
      <c r="D166" s="116"/>
      <c r="E166" s="115"/>
      <c r="F166" s="116"/>
      <c r="G166" s="117" t="s">
        <v>45</v>
      </c>
      <c r="H166" s="193"/>
      <c r="I166" s="193"/>
      <c r="J166" s="193"/>
      <c r="K166" s="193"/>
      <c r="L166" s="194"/>
      <c r="M166" s="218" t="s">
        <v>269</v>
      </c>
    </row>
    <row r="167" spans="1:13" ht="12.25" customHeight="1">
      <c r="A167" s="18"/>
      <c r="B167" s="114"/>
      <c r="C167" s="115" t="s">
        <v>282</v>
      </c>
      <c r="D167" s="116"/>
      <c r="E167" s="115"/>
      <c r="F167" s="116"/>
      <c r="G167" s="117" t="s">
        <v>45</v>
      </c>
      <c r="H167" s="193"/>
      <c r="I167" s="193"/>
      <c r="J167" s="193"/>
      <c r="K167" s="193"/>
      <c r="L167" s="194"/>
      <c r="M167" s="218" t="s">
        <v>269</v>
      </c>
    </row>
    <row r="168" spans="1:13" ht="12.25" customHeight="1">
      <c r="A168" s="18"/>
      <c r="B168" s="114"/>
      <c r="C168" s="115" t="s">
        <v>283</v>
      </c>
      <c r="D168" s="116"/>
      <c r="E168" s="115"/>
      <c r="F168" s="116"/>
      <c r="G168" s="117" t="s">
        <v>45</v>
      </c>
      <c r="H168" s="193"/>
      <c r="I168" s="193"/>
      <c r="J168" s="193"/>
      <c r="K168" s="193"/>
      <c r="L168" s="194"/>
      <c r="M168" s="218" t="s">
        <v>269</v>
      </c>
    </row>
    <row r="169" spans="1:13" ht="12.25" customHeight="1">
      <c r="A169" s="18"/>
      <c r="B169" s="114"/>
      <c r="C169" s="115" t="s">
        <v>284</v>
      </c>
      <c r="D169" s="116"/>
      <c r="E169" s="115"/>
      <c r="F169" s="116"/>
      <c r="G169" s="117" t="s">
        <v>45</v>
      </c>
      <c r="H169" s="193"/>
      <c r="I169" s="193"/>
      <c r="J169" s="193"/>
      <c r="K169" s="193"/>
      <c r="L169" s="194"/>
      <c r="M169" s="218" t="s">
        <v>269</v>
      </c>
    </row>
    <row r="170" spans="1:13" ht="12.25" customHeight="1">
      <c r="A170" s="18"/>
      <c r="B170" s="114"/>
      <c r="C170" s="115" t="s">
        <v>285</v>
      </c>
      <c r="D170" s="116"/>
      <c r="E170" s="115"/>
      <c r="F170" s="116"/>
      <c r="G170" s="117" t="s">
        <v>45</v>
      </c>
      <c r="H170" s="193"/>
      <c r="I170" s="193"/>
      <c r="J170" s="193"/>
      <c r="K170" s="193"/>
      <c r="L170" s="194"/>
      <c r="M170" s="218" t="s">
        <v>269</v>
      </c>
    </row>
    <row r="171" spans="1:13" ht="12.25" customHeight="1">
      <c r="A171" s="18"/>
      <c r="B171" s="114"/>
      <c r="C171" s="115" t="s">
        <v>286</v>
      </c>
      <c r="D171" s="116"/>
      <c r="E171" s="115"/>
      <c r="F171" s="116"/>
      <c r="G171" s="117" t="s">
        <v>45</v>
      </c>
      <c r="H171" s="193"/>
      <c r="I171" s="193"/>
      <c r="J171" s="193"/>
      <c r="K171" s="193"/>
      <c r="L171" s="194"/>
      <c r="M171" s="218" t="s">
        <v>269</v>
      </c>
    </row>
    <row r="172" spans="1:13" ht="12.25" customHeight="1">
      <c r="A172" s="18"/>
      <c r="B172" s="114"/>
      <c r="C172" s="115" t="s">
        <v>287</v>
      </c>
      <c r="D172" s="116"/>
      <c r="E172" s="115"/>
      <c r="F172" s="116"/>
      <c r="G172" s="117" t="s">
        <v>45</v>
      </c>
      <c r="H172" s="193"/>
      <c r="I172" s="193"/>
      <c r="J172" s="193"/>
      <c r="K172" s="193"/>
      <c r="L172" s="194"/>
      <c r="M172" s="218" t="s">
        <v>269</v>
      </c>
    </row>
    <row r="173" spans="1:13" ht="12.25" customHeight="1">
      <c r="A173" s="18"/>
      <c r="B173" s="114"/>
      <c r="C173" s="115" t="s">
        <v>288</v>
      </c>
      <c r="D173" s="116"/>
      <c r="E173" s="115"/>
      <c r="F173" s="116"/>
      <c r="G173" s="117" t="s">
        <v>45</v>
      </c>
      <c r="H173" s="193"/>
      <c r="I173" s="193"/>
      <c r="J173" s="193"/>
      <c r="K173" s="193"/>
      <c r="L173" s="194"/>
      <c r="M173" s="218" t="s">
        <v>269</v>
      </c>
    </row>
    <row r="174" spans="1:13" ht="12.25" customHeight="1">
      <c r="A174" s="18"/>
      <c r="B174" s="114"/>
      <c r="C174" s="115" t="s">
        <v>635</v>
      </c>
      <c r="D174" s="116"/>
      <c r="E174" s="115"/>
      <c r="F174" s="116"/>
      <c r="G174" s="117" t="s">
        <v>45</v>
      </c>
      <c r="H174" s="193"/>
      <c r="I174" s="193"/>
      <c r="J174" s="193"/>
      <c r="K174" s="193"/>
      <c r="L174" s="194"/>
      <c r="M174" s="218" t="s">
        <v>269</v>
      </c>
    </row>
    <row r="175" spans="1:13" ht="12.25" customHeight="1">
      <c r="A175" s="18"/>
      <c r="B175" s="114"/>
      <c r="C175" s="115" t="s">
        <v>289</v>
      </c>
      <c r="D175" s="116"/>
      <c r="E175" s="115"/>
      <c r="F175" s="116"/>
      <c r="G175" s="117" t="s">
        <v>45</v>
      </c>
      <c r="H175" s="193"/>
      <c r="I175" s="193"/>
      <c r="J175" s="193"/>
      <c r="K175" s="193"/>
      <c r="L175" s="194"/>
      <c r="M175" s="218" t="s">
        <v>269</v>
      </c>
    </row>
    <row r="176" spans="1:13" ht="12.25" customHeight="1">
      <c r="A176" s="18"/>
      <c r="B176" s="114"/>
      <c r="C176" s="115" t="s">
        <v>290</v>
      </c>
      <c r="D176" s="116"/>
      <c r="E176" s="115"/>
      <c r="F176" s="116"/>
      <c r="G176" s="117" t="s">
        <v>45</v>
      </c>
      <c r="H176" s="193"/>
      <c r="I176" s="193"/>
      <c r="J176" s="193"/>
      <c r="K176" s="193"/>
      <c r="L176" s="194"/>
      <c r="M176" s="218" t="s">
        <v>269</v>
      </c>
    </row>
    <row r="177" spans="1:13" ht="12.25" customHeight="1">
      <c r="A177" s="18"/>
      <c r="B177" s="114"/>
      <c r="C177" s="115" t="s">
        <v>291</v>
      </c>
      <c r="D177" s="116"/>
      <c r="E177" s="115"/>
      <c r="F177" s="116"/>
      <c r="G177" s="117" t="s">
        <v>45</v>
      </c>
      <c r="H177" s="193"/>
      <c r="I177" s="193"/>
      <c r="J177" s="193"/>
      <c r="K177" s="193"/>
      <c r="L177" s="194"/>
      <c r="M177" s="218" t="s">
        <v>269</v>
      </c>
    </row>
    <row r="178" spans="1:13" ht="12.25" customHeight="1">
      <c r="A178" s="18"/>
      <c r="B178" s="114"/>
      <c r="C178" s="115" t="s">
        <v>292</v>
      </c>
      <c r="D178" s="116"/>
      <c r="E178" s="115"/>
      <c r="F178" s="116"/>
      <c r="G178" s="117" t="s">
        <v>45</v>
      </c>
      <c r="H178" s="193"/>
      <c r="I178" s="193"/>
      <c r="J178" s="193"/>
      <c r="K178" s="193"/>
      <c r="L178" s="194"/>
      <c r="M178" s="218" t="s">
        <v>269</v>
      </c>
    </row>
    <row r="179" spans="1:13" ht="12.25" customHeight="1">
      <c r="A179" s="18"/>
      <c r="B179" s="114"/>
      <c r="C179" s="115" t="s">
        <v>293</v>
      </c>
      <c r="D179" s="116"/>
      <c r="E179" s="115"/>
      <c r="F179" s="116"/>
      <c r="G179" s="117" t="s">
        <v>45</v>
      </c>
      <c r="H179" s="193"/>
      <c r="I179" s="193"/>
      <c r="J179" s="193"/>
      <c r="K179" s="193"/>
      <c r="L179" s="194"/>
      <c r="M179" s="218" t="s">
        <v>269</v>
      </c>
    </row>
    <row r="180" spans="1:13" ht="12.25" customHeight="1">
      <c r="A180" s="18"/>
      <c r="B180" s="114"/>
      <c r="C180" s="115" t="s">
        <v>294</v>
      </c>
      <c r="D180" s="116"/>
      <c r="E180" s="115"/>
      <c r="F180" s="116"/>
      <c r="G180" s="117" t="s">
        <v>45</v>
      </c>
      <c r="H180" s="193"/>
      <c r="I180" s="193"/>
      <c r="J180" s="193"/>
      <c r="K180" s="193"/>
      <c r="L180" s="194"/>
      <c r="M180" s="218" t="s">
        <v>269</v>
      </c>
    </row>
    <row r="181" spans="1:13" ht="12.25" customHeight="1">
      <c r="A181" s="18"/>
      <c r="B181" s="114"/>
      <c r="C181" s="115" t="s">
        <v>295</v>
      </c>
      <c r="D181" s="116"/>
      <c r="E181" s="115"/>
      <c r="F181" s="116"/>
      <c r="G181" s="117" t="s">
        <v>45</v>
      </c>
      <c r="H181" s="193"/>
      <c r="I181" s="193"/>
      <c r="J181" s="193"/>
      <c r="K181" s="193"/>
      <c r="L181" s="194"/>
      <c r="M181" s="218" t="s">
        <v>269</v>
      </c>
    </row>
    <row r="182" spans="1:13" ht="12.25" customHeight="1">
      <c r="A182" s="18"/>
      <c r="B182" s="114"/>
      <c r="C182" s="115" t="s">
        <v>7</v>
      </c>
      <c r="D182" s="116"/>
      <c r="E182" s="115"/>
      <c r="F182" s="116"/>
      <c r="G182" s="117" t="s">
        <v>45</v>
      </c>
      <c r="H182" s="193"/>
      <c r="I182" s="193"/>
      <c r="J182" s="193"/>
      <c r="K182" s="193"/>
      <c r="L182" s="194"/>
      <c r="M182" s="218" t="s">
        <v>269</v>
      </c>
    </row>
    <row r="183" spans="1:13" ht="12.25" customHeight="1">
      <c r="A183" s="18"/>
      <c r="B183" s="114"/>
      <c r="C183" s="115" t="s">
        <v>296</v>
      </c>
      <c r="D183" s="116"/>
      <c r="E183" s="115"/>
      <c r="F183" s="116"/>
      <c r="G183" s="117" t="s">
        <v>45</v>
      </c>
      <c r="H183" s="193"/>
      <c r="I183" s="193"/>
      <c r="J183" s="193"/>
      <c r="K183" s="193"/>
      <c r="L183" s="194"/>
      <c r="M183" s="218" t="s">
        <v>269</v>
      </c>
    </row>
    <row r="184" spans="1:13" ht="12.25" customHeight="1">
      <c r="A184" s="18"/>
      <c r="B184" s="114"/>
      <c r="C184" s="115" t="s">
        <v>297</v>
      </c>
      <c r="D184" s="116"/>
      <c r="E184" s="115"/>
      <c r="F184" s="116"/>
      <c r="G184" s="117" t="s">
        <v>45</v>
      </c>
      <c r="H184" s="193"/>
      <c r="I184" s="193"/>
      <c r="J184" s="193"/>
      <c r="K184" s="193"/>
      <c r="L184" s="194"/>
      <c r="M184" s="218" t="s">
        <v>269</v>
      </c>
    </row>
    <row r="185" spans="1:13" ht="12.25" customHeight="1">
      <c r="A185" s="18"/>
      <c r="B185" s="114"/>
      <c r="C185" s="115" t="s">
        <v>298</v>
      </c>
      <c r="D185" s="116"/>
      <c r="E185" s="115"/>
      <c r="F185" s="116"/>
      <c r="G185" s="126" t="s">
        <v>45</v>
      </c>
      <c r="H185" s="193"/>
      <c r="I185" s="193"/>
      <c r="J185" s="193"/>
      <c r="K185" s="193"/>
      <c r="L185" s="194"/>
      <c r="M185" s="218" t="s">
        <v>269</v>
      </c>
    </row>
    <row r="186" spans="1:13" ht="12.25" customHeight="1">
      <c r="A186" s="18"/>
      <c r="B186" s="114"/>
      <c r="C186" s="115"/>
      <c r="D186" s="116"/>
      <c r="E186" s="115"/>
      <c r="F186" s="116"/>
      <c r="G186" s="125" t="s">
        <v>11</v>
      </c>
      <c r="H186" s="195">
        <f>SUM(H162:H185)</f>
        <v>0</v>
      </c>
      <c r="I186" s="196">
        <f>SUM(I162:I185)</f>
        <v>0</v>
      </c>
      <c r="J186" s="196">
        <f>SUM(J162:J185)</f>
        <v>0</v>
      </c>
      <c r="K186" s="196">
        <f>SUM(K162:K185)</f>
        <v>0</v>
      </c>
      <c r="L186" s="197">
        <f>SUM(L162:L185)</f>
        <v>0</v>
      </c>
      <c r="M186" s="226"/>
    </row>
    <row r="187" spans="1:13" ht="12.25" customHeight="1">
      <c r="A187" s="103"/>
      <c r="B187" s="15"/>
      <c r="C187" s="16"/>
      <c r="D187" s="19"/>
      <c r="E187" s="16"/>
      <c r="F187" s="23"/>
      <c r="G187" s="124"/>
      <c r="H187" s="78"/>
      <c r="I187" s="79"/>
      <c r="J187" s="79"/>
      <c r="K187" s="79"/>
      <c r="L187" s="79"/>
      <c r="M187" s="227"/>
    </row>
    <row r="188" spans="1:13" ht="16">
      <c r="A188" s="336" t="s">
        <v>12</v>
      </c>
      <c r="B188" s="337"/>
      <c r="C188" s="337"/>
      <c r="D188" s="337"/>
      <c r="E188" s="337"/>
      <c r="F188" s="337"/>
      <c r="G188" s="337"/>
      <c r="H188" s="337"/>
      <c r="I188" s="337"/>
      <c r="J188" s="337"/>
      <c r="K188" s="337"/>
      <c r="L188" s="337"/>
      <c r="M188" s="338"/>
    </row>
    <row r="189" spans="1:13" ht="12.25" customHeight="1">
      <c r="A189" s="17"/>
      <c r="B189" s="97" t="s">
        <v>20</v>
      </c>
      <c r="C189" s="98"/>
      <c r="D189" s="98"/>
      <c r="E189" s="98"/>
      <c r="F189" s="98"/>
      <c r="G189" s="100"/>
      <c r="H189" s="129" t="s">
        <v>304</v>
      </c>
      <c r="I189" s="129" t="s">
        <v>305</v>
      </c>
      <c r="J189" s="129" t="s">
        <v>306</v>
      </c>
      <c r="K189" s="129" t="s">
        <v>307</v>
      </c>
      <c r="L189" s="139" t="s">
        <v>308</v>
      </c>
      <c r="M189" s="228"/>
    </row>
    <row r="190" spans="1:13" ht="12.25" customHeight="1">
      <c r="A190" s="18"/>
      <c r="B190" s="12" t="s">
        <v>100</v>
      </c>
      <c r="C190" s="9"/>
      <c r="D190" s="9"/>
      <c r="E190" s="50" t="s">
        <v>87</v>
      </c>
      <c r="F190" s="9"/>
      <c r="G190" s="101" t="s">
        <v>655</v>
      </c>
      <c r="H190" s="122"/>
      <c r="I190" s="122"/>
      <c r="J190" s="122"/>
      <c r="K190" s="122"/>
      <c r="L190" s="151"/>
      <c r="M190" s="218" t="s">
        <v>269</v>
      </c>
    </row>
    <row r="191" spans="1:13" ht="12.25" customHeight="1">
      <c r="A191" s="18"/>
      <c r="B191" s="12" t="s">
        <v>60</v>
      </c>
      <c r="C191" s="9"/>
      <c r="D191" s="9"/>
      <c r="E191" s="9"/>
      <c r="F191" s="9"/>
      <c r="G191" s="102"/>
      <c r="H191" s="118"/>
      <c r="I191" s="118"/>
      <c r="J191" s="118"/>
      <c r="K191" s="118"/>
      <c r="L191" s="152"/>
      <c r="M191" s="218" t="s">
        <v>269</v>
      </c>
    </row>
    <row r="192" spans="1:13" ht="12.25" customHeight="1">
      <c r="A192" s="18"/>
      <c r="B192" s="12" t="s">
        <v>89</v>
      </c>
      <c r="C192" s="9"/>
      <c r="D192" s="9"/>
      <c r="E192" s="9"/>
      <c r="F192" s="9"/>
      <c r="G192" s="38"/>
      <c r="H192" s="118"/>
      <c r="I192" s="118"/>
      <c r="J192" s="118"/>
      <c r="K192" s="118"/>
      <c r="L192" s="152"/>
      <c r="M192" s="218" t="s">
        <v>269</v>
      </c>
    </row>
    <row r="193" spans="1:13" ht="12.25" customHeight="1">
      <c r="A193" s="18"/>
      <c r="B193" s="12" t="s">
        <v>90</v>
      </c>
      <c r="C193" s="31"/>
      <c r="D193" s="236"/>
      <c r="E193" s="51" t="s">
        <v>651</v>
      </c>
      <c r="F193" s="9"/>
      <c r="G193" s="44" t="s">
        <v>47</v>
      </c>
      <c r="H193" s="118"/>
      <c r="I193" s="118"/>
      <c r="J193" s="118"/>
      <c r="K193" s="118"/>
      <c r="L193" s="152"/>
      <c r="M193" s="218" t="s">
        <v>269</v>
      </c>
    </row>
    <row r="194" spans="1:13" ht="12.25" customHeight="1">
      <c r="A194" s="18"/>
      <c r="B194" s="12" t="s">
        <v>91</v>
      </c>
      <c r="C194" s="31"/>
      <c r="D194" s="237"/>
      <c r="E194" s="51" t="s">
        <v>651</v>
      </c>
      <c r="F194" s="9"/>
      <c r="G194" s="44" t="s">
        <v>47</v>
      </c>
      <c r="H194" s="118"/>
      <c r="I194" s="118"/>
      <c r="J194" s="118"/>
      <c r="K194" s="118"/>
      <c r="L194" s="152"/>
      <c r="M194" s="218" t="s">
        <v>269</v>
      </c>
    </row>
    <row r="195" spans="1:13" ht="12.25" customHeight="1">
      <c r="A195" s="18"/>
      <c r="B195" s="12" t="s">
        <v>350</v>
      </c>
      <c r="C195" s="31"/>
      <c r="D195" s="239"/>
      <c r="E195" s="51"/>
      <c r="F195" s="9"/>
      <c r="G195" s="44"/>
      <c r="H195" s="118"/>
      <c r="I195" s="118"/>
      <c r="J195" s="118"/>
      <c r="K195" s="118"/>
      <c r="L195" s="152"/>
      <c r="M195" s="218"/>
    </row>
    <row r="196" spans="1:13" ht="12.25" customHeight="1">
      <c r="A196" s="18"/>
      <c r="B196" s="12" t="s">
        <v>48</v>
      </c>
      <c r="C196" s="9"/>
      <c r="D196" s="32"/>
      <c r="E196" s="9"/>
      <c r="F196" s="9"/>
      <c r="G196" s="44" t="s">
        <v>651</v>
      </c>
      <c r="H196" s="118"/>
      <c r="I196" s="118"/>
      <c r="J196" s="118"/>
      <c r="K196" s="118"/>
      <c r="L196" s="152"/>
      <c r="M196" s="218" t="s">
        <v>269</v>
      </c>
    </row>
    <row r="197" spans="1:13" ht="12.25" customHeight="1">
      <c r="A197" s="18"/>
      <c r="B197" s="12" t="s">
        <v>49</v>
      </c>
      <c r="C197" s="9"/>
      <c r="D197" s="9"/>
      <c r="E197" s="9"/>
      <c r="F197" s="9"/>
      <c r="G197" s="44" t="s">
        <v>651</v>
      </c>
      <c r="H197" s="118"/>
      <c r="I197" s="118"/>
      <c r="J197" s="118"/>
      <c r="K197" s="118"/>
      <c r="L197" s="152"/>
      <c r="M197" s="218" t="s">
        <v>269</v>
      </c>
    </row>
    <row r="198" spans="1:13" ht="12.25" customHeight="1">
      <c r="A198" s="18"/>
      <c r="B198" s="12" t="s">
        <v>50</v>
      </c>
      <c r="C198" s="9"/>
      <c r="D198" s="9"/>
      <c r="E198" s="9"/>
      <c r="F198" s="9"/>
      <c r="G198" s="44" t="s">
        <v>651</v>
      </c>
      <c r="H198" s="118"/>
      <c r="I198" s="118"/>
      <c r="J198" s="118"/>
      <c r="K198" s="118"/>
      <c r="L198" s="152"/>
      <c r="M198" s="218" t="s">
        <v>269</v>
      </c>
    </row>
    <row r="199" spans="1:13" ht="12.25" customHeight="1">
      <c r="A199" s="18"/>
      <c r="B199" s="12" t="s">
        <v>43</v>
      </c>
      <c r="C199" s="9"/>
      <c r="D199" s="9"/>
      <c r="E199" s="9"/>
      <c r="F199" s="9"/>
      <c r="G199" s="44" t="s">
        <v>651</v>
      </c>
      <c r="H199" s="118"/>
      <c r="I199" s="118"/>
      <c r="J199" s="118"/>
      <c r="K199" s="118"/>
      <c r="L199" s="152"/>
      <c r="M199" s="218" t="s">
        <v>269</v>
      </c>
    </row>
    <row r="200" spans="1:13" ht="12.25" customHeight="1">
      <c r="A200" s="18"/>
      <c r="B200" s="12" t="s">
        <v>44</v>
      </c>
      <c r="C200" s="9"/>
      <c r="D200" s="9"/>
      <c r="E200" s="9"/>
      <c r="F200" s="9"/>
      <c r="G200" s="44" t="s">
        <v>656</v>
      </c>
      <c r="H200" s="118"/>
      <c r="I200" s="118"/>
      <c r="J200" s="118"/>
      <c r="K200" s="118"/>
      <c r="L200" s="152"/>
      <c r="M200" s="218" t="s">
        <v>269</v>
      </c>
    </row>
    <row r="201" spans="1:13" ht="12.25" customHeight="1">
      <c r="A201" s="18"/>
      <c r="B201" s="12" t="s">
        <v>61</v>
      </c>
      <c r="C201" s="9"/>
      <c r="D201" s="9"/>
      <c r="E201" s="9"/>
      <c r="F201" s="9"/>
      <c r="G201" s="53" t="s">
        <v>62</v>
      </c>
      <c r="H201" s="118"/>
      <c r="I201" s="118"/>
      <c r="J201" s="118"/>
      <c r="K201" s="118"/>
      <c r="L201" s="152"/>
      <c r="M201" s="218" t="s">
        <v>269</v>
      </c>
    </row>
    <row r="202" spans="1:13" ht="12.25" customHeight="1">
      <c r="A202" s="18"/>
      <c r="B202" s="12" t="s">
        <v>51</v>
      </c>
      <c r="C202" s="9"/>
      <c r="D202" s="9"/>
      <c r="E202" s="9"/>
      <c r="F202" s="9"/>
      <c r="G202" s="44" t="s">
        <v>651</v>
      </c>
      <c r="H202" s="118"/>
      <c r="I202" s="118"/>
      <c r="J202" s="118"/>
      <c r="K202" s="118"/>
      <c r="L202" s="152"/>
      <c r="M202" s="218" t="s">
        <v>269</v>
      </c>
    </row>
    <row r="203" spans="1:13" ht="12.25" customHeight="1">
      <c r="A203" s="18"/>
      <c r="B203" s="12" t="s">
        <v>52</v>
      </c>
      <c r="C203" s="9"/>
      <c r="D203" s="9"/>
      <c r="E203" s="9"/>
      <c r="F203" s="9"/>
      <c r="G203" s="44" t="s">
        <v>656</v>
      </c>
      <c r="H203" s="118"/>
      <c r="I203" s="118"/>
      <c r="J203" s="118"/>
      <c r="K203" s="118"/>
      <c r="L203" s="152"/>
      <c r="M203" s="218" t="s">
        <v>269</v>
      </c>
    </row>
    <row r="204" spans="1:13" ht="12.25" customHeight="1">
      <c r="A204" s="18"/>
      <c r="B204" s="12" t="s">
        <v>53</v>
      </c>
      <c r="C204" s="8"/>
      <c r="D204" s="9"/>
      <c r="E204" s="9"/>
      <c r="F204" s="9"/>
      <c r="G204" s="44" t="s">
        <v>82</v>
      </c>
      <c r="H204" s="118"/>
      <c r="I204" s="118"/>
      <c r="J204" s="118"/>
      <c r="K204" s="118"/>
      <c r="L204" s="152"/>
      <c r="M204" s="218" t="s">
        <v>269</v>
      </c>
    </row>
    <row r="205" spans="1:13" ht="12.25" customHeight="1">
      <c r="A205" s="18"/>
      <c r="B205" s="12" t="s">
        <v>55</v>
      </c>
      <c r="C205" s="8"/>
      <c r="D205" s="9"/>
      <c r="E205" s="9"/>
      <c r="F205" s="9"/>
      <c r="G205" s="44"/>
      <c r="H205" s="128"/>
      <c r="I205" s="128"/>
      <c r="J205" s="128"/>
      <c r="K205" s="128"/>
      <c r="L205" s="138"/>
      <c r="M205" s="226"/>
    </row>
    <row r="206" spans="1:13" ht="12.25" customHeight="1">
      <c r="A206" s="18"/>
      <c r="B206" s="114"/>
      <c r="C206" s="115" t="s">
        <v>22</v>
      </c>
      <c r="D206" s="116"/>
      <c r="E206" s="115" t="s">
        <v>102</v>
      </c>
      <c r="F206" s="116"/>
      <c r="G206" s="44" t="s">
        <v>54</v>
      </c>
      <c r="H206" s="118"/>
      <c r="I206" s="118"/>
      <c r="J206" s="118"/>
      <c r="K206" s="118"/>
      <c r="L206" s="152"/>
      <c r="M206" s="218" t="s">
        <v>269</v>
      </c>
    </row>
    <row r="207" spans="1:13" ht="12.25" customHeight="1">
      <c r="A207" s="18"/>
      <c r="B207" s="114"/>
      <c r="C207" s="115" t="s">
        <v>23</v>
      </c>
      <c r="D207" s="116"/>
      <c r="E207" s="115" t="s">
        <v>103</v>
      </c>
      <c r="F207" s="116"/>
      <c r="G207" s="44" t="s">
        <v>54</v>
      </c>
      <c r="H207" s="118"/>
      <c r="I207" s="118"/>
      <c r="J207" s="118"/>
      <c r="K207" s="118"/>
      <c r="L207" s="152"/>
      <c r="M207" s="218" t="s">
        <v>269</v>
      </c>
    </row>
    <row r="208" spans="1:13" ht="12.25" customHeight="1">
      <c r="A208" s="18"/>
      <c r="B208" s="114"/>
      <c r="C208" s="115" t="s">
        <v>24</v>
      </c>
      <c r="D208" s="116"/>
      <c r="E208" s="115" t="s">
        <v>104</v>
      </c>
      <c r="F208" s="116"/>
      <c r="G208" s="44" t="s">
        <v>54</v>
      </c>
      <c r="H208" s="118"/>
      <c r="I208" s="118"/>
      <c r="J208" s="118"/>
      <c r="K208" s="118"/>
      <c r="L208" s="152"/>
      <c r="M208" s="218" t="s">
        <v>269</v>
      </c>
    </row>
    <row r="209" spans="1:13" ht="12.25" customHeight="1">
      <c r="A209" s="18"/>
      <c r="B209" s="114"/>
      <c r="C209" s="115" t="s">
        <v>25</v>
      </c>
      <c r="D209" s="116"/>
      <c r="E209" s="115" t="s">
        <v>105</v>
      </c>
      <c r="F209" s="116"/>
      <c r="G209" s="44" t="s">
        <v>54</v>
      </c>
      <c r="H209" s="118"/>
      <c r="I209" s="118"/>
      <c r="J209" s="118"/>
      <c r="K209" s="118"/>
      <c r="L209" s="152"/>
      <c r="M209" s="218" t="s">
        <v>269</v>
      </c>
    </row>
    <row r="210" spans="1:13" ht="12.25" customHeight="1">
      <c r="A210" s="18"/>
      <c r="B210" s="114"/>
      <c r="C210" s="115" t="s">
        <v>26</v>
      </c>
      <c r="D210" s="116"/>
      <c r="E210" s="115" t="s">
        <v>106</v>
      </c>
      <c r="F210" s="116"/>
      <c r="G210" s="44" t="s">
        <v>54</v>
      </c>
      <c r="H210" s="118"/>
      <c r="I210" s="118"/>
      <c r="J210" s="118"/>
      <c r="K210" s="118"/>
      <c r="L210" s="152"/>
      <c r="M210" s="218" t="s">
        <v>269</v>
      </c>
    </row>
    <row r="211" spans="1:13" ht="12.25" customHeight="1">
      <c r="A211" s="18"/>
      <c r="B211" s="114"/>
      <c r="C211" s="115" t="s">
        <v>27</v>
      </c>
      <c r="D211" s="116"/>
      <c r="E211" s="115"/>
      <c r="F211" s="116"/>
      <c r="G211" s="44" t="s">
        <v>54</v>
      </c>
      <c r="H211" s="118"/>
      <c r="I211" s="118"/>
      <c r="J211" s="118"/>
      <c r="K211" s="118"/>
      <c r="L211" s="152"/>
      <c r="M211" s="218" t="s">
        <v>269</v>
      </c>
    </row>
    <row r="212" spans="1:13" ht="12.25" customHeight="1">
      <c r="A212" s="18"/>
      <c r="B212" s="114"/>
      <c r="C212" s="115" t="s">
        <v>10</v>
      </c>
      <c r="D212" s="116"/>
      <c r="E212" s="115" t="s">
        <v>107</v>
      </c>
      <c r="F212" s="116"/>
      <c r="G212" s="44" t="s">
        <v>54</v>
      </c>
      <c r="H212" s="118"/>
      <c r="I212" s="118"/>
      <c r="J212" s="118"/>
      <c r="K212" s="118"/>
      <c r="L212" s="152"/>
      <c r="M212" s="218" t="s">
        <v>269</v>
      </c>
    </row>
    <row r="213" spans="1:13" ht="12.25" customHeight="1">
      <c r="A213" s="176"/>
      <c r="B213" s="26"/>
      <c r="C213" s="28"/>
      <c r="D213" s="27"/>
      <c r="E213" s="27"/>
      <c r="F213" s="28"/>
      <c r="G213" s="215" t="s">
        <v>11</v>
      </c>
      <c r="H213" s="216">
        <f>SUM(H206:H212)</f>
        <v>0</v>
      </c>
      <c r="I213" s="216">
        <f>SUM(I206:I212)</f>
        <v>0</v>
      </c>
      <c r="J213" s="216">
        <f>SUM(J206:J212)</f>
        <v>0</v>
      </c>
      <c r="K213" s="216">
        <f>SUM(K206:K212)</f>
        <v>0</v>
      </c>
      <c r="L213" s="184">
        <f>SUM(L206:L212)</f>
        <v>0</v>
      </c>
      <c r="M213" s="219" t="s">
        <v>269</v>
      </c>
    </row>
    <row r="214" spans="1:13" ht="12.25" customHeight="1">
      <c r="A214" s="260"/>
      <c r="B214" s="261"/>
      <c r="C214" s="261"/>
      <c r="D214" s="261"/>
      <c r="E214" s="261"/>
      <c r="F214" s="261"/>
      <c r="G214" s="261"/>
      <c r="H214" s="261"/>
      <c r="I214" s="261"/>
      <c r="J214" s="261"/>
      <c r="K214" s="261"/>
      <c r="L214" s="262"/>
      <c r="M214" s="219"/>
    </row>
    <row r="215" spans="1:13" ht="12.25" customHeight="1">
      <c r="A215" s="249" t="s">
        <v>640</v>
      </c>
      <c r="B215" s="250"/>
      <c r="C215" s="250"/>
      <c r="D215" s="250"/>
      <c r="E215" s="250"/>
      <c r="F215" s="250"/>
      <c r="G215" s="250"/>
      <c r="H215" s="250"/>
      <c r="I215" s="250"/>
      <c r="J215" s="250"/>
      <c r="K215" s="250"/>
      <c r="L215" s="251"/>
      <c r="M215" s="219"/>
    </row>
    <row r="216" spans="1:13" ht="12.25" customHeight="1">
      <c r="A216" s="249" t="s">
        <v>639</v>
      </c>
      <c r="B216" s="250"/>
      <c r="C216" s="250"/>
      <c r="D216" s="250"/>
      <c r="E216" s="250"/>
      <c r="F216" s="250"/>
      <c r="G216" s="250"/>
      <c r="H216" s="250"/>
      <c r="I216" s="250"/>
      <c r="J216" s="250"/>
      <c r="K216" s="250"/>
      <c r="L216" s="251"/>
      <c r="M216" s="219"/>
    </row>
    <row r="217" spans="1:13" ht="12.25" customHeight="1">
      <c r="A217" s="308"/>
      <c r="B217" s="309"/>
      <c r="C217" s="309"/>
      <c r="D217" s="309"/>
      <c r="E217" s="309"/>
      <c r="F217" s="309"/>
      <c r="G217" s="309"/>
      <c r="H217" s="309"/>
      <c r="I217" s="309"/>
      <c r="J217" s="309"/>
      <c r="K217" s="309"/>
      <c r="L217" s="310"/>
      <c r="M217" s="219"/>
    </row>
    <row r="218" spans="1:13" ht="12.25" customHeight="1">
      <c r="A218" s="243"/>
      <c r="B218" s="244"/>
      <c r="C218" s="244"/>
      <c r="D218" s="244"/>
      <c r="E218" s="244"/>
      <c r="F218" s="244"/>
      <c r="G218" s="244"/>
      <c r="H218" s="244"/>
      <c r="I218" s="244"/>
      <c r="J218" s="244"/>
      <c r="K218" s="244"/>
      <c r="L218" s="245"/>
      <c r="M218" s="219"/>
    </row>
    <row r="219" spans="1:13" ht="12.25" customHeight="1">
      <c r="A219" s="243"/>
      <c r="B219" s="244"/>
      <c r="C219" s="244"/>
      <c r="D219" s="244"/>
      <c r="E219" s="244"/>
      <c r="F219" s="244"/>
      <c r="G219" s="244"/>
      <c r="H219" s="244"/>
      <c r="I219" s="244"/>
      <c r="J219" s="244"/>
      <c r="K219" s="244"/>
      <c r="L219" s="245"/>
      <c r="M219" s="219"/>
    </row>
    <row r="220" spans="1:13" ht="12.25" customHeight="1">
      <c r="A220" s="243"/>
      <c r="B220" s="244"/>
      <c r="C220" s="244"/>
      <c r="D220" s="244"/>
      <c r="E220" s="244"/>
      <c r="F220" s="244"/>
      <c r="G220" s="244"/>
      <c r="H220" s="244"/>
      <c r="I220" s="244"/>
      <c r="J220" s="244"/>
      <c r="K220" s="244"/>
      <c r="L220" s="245"/>
      <c r="M220" s="219"/>
    </row>
    <row r="221" spans="1:13" ht="12.25" customHeight="1">
      <c r="A221" s="243"/>
      <c r="B221" s="244"/>
      <c r="C221" s="244"/>
      <c r="D221" s="244"/>
      <c r="E221" s="244"/>
      <c r="F221" s="244"/>
      <c r="G221" s="244"/>
      <c r="H221" s="244"/>
      <c r="I221" s="244"/>
      <c r="J221" s="244"/>
      <c r="K221" s="244"/>
      <c r="L221" s="245"/>
      <c r="M221" s="219"/>
    </row>
    <row r="222" spans="1:13" ht="12.25" customHeight="1">
      <c r="A222" s="243"/>
      <c r="B222" s="244"/>
      <c r="C222" s="244"/>
      <c r="D222" s="244"/>
      <c r="E222" s="244"/>
      <c r="F222" s="244"/>
      <c r="G222" s="244"/>
      <c r="H222" s="244"/>
      <c r="I222" s="244"/>
      <c r="J222" s="244"/>
      <c r="K222" s="244"/>
      <c r="L222" s="245"/>
      <c r="M222" s="219"/>
    </row>
    <row r="223" spans="1:13" ht="12.25" customHeight="1">
      <c r="A223" s="243"/>
      <c r="B223" s="244"/>
      <c r="C223" s="244"/>
      <c r="D223" s="244"/>
      <c r="E223" s="244"/>
      <c r="F223" s="244"/>
      <c r="G223" s="244"/>
      <c r="H223" s="244"/>
      <c r="I223" s="244"/>
      <c r="J223" s="244"/>
      <c r="K223" s="244"/>
      <c r="L223" s="245"/>
      <c r="M223" s="219"/>
    </row>
    <row r="224" spans="1:13" ht="12.25" customHeight="1">
      <c r="A224" s="243"/>
      <c r="B224" s="244"/>
      <c r="C224" s="244"/>
      <c r="D224" s="244"/>
      <c r="E224" s="244"/>
      <c r="F224" s="244"/>
      <c r="G224" s="244"/>
      <c r="H224" s="244"/>
      <c r="I224" s="244"/>
      <c r="J224" s="244"/>
      <c r="K224" s="244"/>
      <c r="L224" s="245"/>
      <c r="M224" s="219"/>
    </row>
    <row r="225" spans="1:13" ht="12.25" customHeight="1">
      <c r="A225" s="243"/>
      <c r="B225" s="244"/>
      <c r="C225" s="244"/>
      <c r="D225" s="244"/>
      <c r="E225" s="244"/>
      <c r="F225" s="244"/>
      <c r="G225" s="244"/>
      <c r="H225" s="244"/>
      <c r="I225" s="244"/>
      <c r="J225" s="244"/>
      <c r="K225" s="244"/>
      <c r="L225" s="245"/>
      <c r="M225" s="219"/>
    </row>
    <row r="226" spans="1:13" ht="12.25" customHeight="1">
      <c r="A226" s="243"/>
      <c r="B226" s="244"/>
      <c r="C226" s="244"/>
      <c r="D226" s="244"/>
      <c r="E226" s="244"/>
      <c r="F226" s="244"/>
      <c r="G226" s="244"/>
      <c r="H226" s="244"/>
      <c r="I226" s="244"/>
      <c r="J226" s="244"/>
      <c r="K226" s="244"/>
      <c r="L226" s="245"/>
      <c r="M226" s="219"/>
    </row>
    <row r="227" spans="1:13" ht="12.25" customHeight="1">
      <c r="A227" s="243"/>
      <c r="B227" s="244"/>
      <c r="C227" s="244"/>
      <c r="D227" s="244"/>
      <c r="E227" s="244"/>
      <c r="F227" s="244"/>
      <c r="G227" s="244"/>
      <c r="H227" s="244"/>
      <c r="I227" s="244"/>
      <c r="J227" s="244"/>
      <c r="K227" s="244"/>
      <c r="L227" s="245"/>
      <c r="M227" s="219"/>
    </row>
    <row r="228" spans="1:13" ht="12.25" customHeight="1" thickBot="1">
      <c r="A228" s="246"/>
      <c r="B228" s="247"/>
      <c r="C228" s="247"/>
      <c r="D228" s="247"/>
      <c r="E228" s="247"/>
      <c r="F228" s="247"/>
      <c r="G228" s="247"/>
      <c r="H228" s="247"/>
      <c r="I228" s="247"/>
      <c r="J228" s="247"/>
      <c r="K228" s="247"/>
      <c r="L228" s="248"/>
      <c r="M228" s="223"/>
    </row>
    <row r="229" spans="1:13" ht="15" customHeight="1">
      <c r="A229" s="263" t="s">
        <v>101</v>
      </c>
      <c r="B229" s="264"/>
      <c r="C229" s="264"/>
      <c r="D229" s="264"/>
      <c r="E229" s="265"/>
      <c r="F229" s="6"/>
      <c r="G229" s="6"/>
      <c r="H229" s="6"/>
      <c r="I229" s="7"/>
      <c r="J229" s="299" t="str">
        <f>J149</f>
        <v>PURCHASER REFERENCE:</v>
      </c>
      <c r="K229" s="298"/>
      <c r="L229" s="299" t="str">
        <f>L149</f>
        <v>FURNACE TAG NO.</v>
      </c>
      <c r="M229" s="298"/>
    </row>
    <row r="230" spans="1:13" ht="15" customHeight="1" thickBot="1">
      <c r="A230" s="266"/>
      <c r="B230" s="267"/>
      <c r="C230" s="267"/>
      <c r="D230" s="267"/>
      <c r="E230" s="268"/>
      <c r="F230" s="3"/>
      <c r="G230" s="3"/>
      <c r="H230" s="3"/>
      <c r="I230" s="4"/>
      <c r="J230" s="329">
        <f>J150</f>
        <v>0</v>
      </c>
      <c r="K230" s="330"/>
      <c r="L230" s="331">
        <f>L78</f>
        <v>0</v>
      </c>
      <c r="M230" s="332"/>
    </row>
    <row r="231" spans="1:13" ht="24" customHeight="1">
      <c r="A231" s="252" t="s">
        <v>637</v>
      </c>
      <c r="B231" s="253"/>
      <c r="C231" s="253"/>
      <c r="D231" s="253"/>
      <c r="E231" s="254"/>
      <c r="F231" s="3"/>
      <c r="G231" s="3"/>
      <c r="H231" s="3"/>
      <c r="I231" s="4"/>
      <c r="J231" s="37" t="s">
        <v>13</v>
      </c>
      <c r="K231" s="37" t="s">
        <v>0</v>
      </c>
      <c r="L231" s="39" t="s">
        <v>1</v>
      </c>
      <c r="M231" s="1"/>
    </row>
    <row r="232" spans="1:13" ht="36.75" customHeight="1" thickBot="1">
      <c r="A232" s="313" t="s">
        <v>638</v>
      </c>
      <c r="B232" s="314"/>
      <c r="C232" s="314"/>
      <c r="D232" s="314"/>
      <c r="E232" s="315"/>
      <c r="F232" s="5"/>
      <c r="G232" s="5"/>
      <c r="H232" s="63"/>
      <c r="I232" s="52"/>
      <c r="J232" s="175">
        <f>J152</f>
        <v>0</v>
      </c>
      <c r="K232" s="174">
        <f>K152</f>
        <v>0</v>
      </c>
      <c r="L232" s="40" t="s">
        <v>604</v>
      </c>
      <c r="M232" s="154"/>
    </row>
    <row r="233" spans="1:13" ht="16">
      <c r="A233" s="57"/>
      <c r="B233" s="294" t="s">
        <v>30</v>
      </c>
      <c r="C233" s="294"/>
      <c r="D233" s="294"/>
      <c r="E233" s="294"/>
      <c r="F233" s="294"/>
      <c r="G233" s="294"/>
      <c r="H233" s="294"/>
      <c r="I233" s="294"/>
      <c r="J233" s="294"/>
      <c r="K233" s="294"/>
      <c r="L233" s="294"/>
      <c r="M233" s="14" t="s">
        <v>5</v>
      </c>
    </row>
    <row r="234" spans="1:13" ht="13.25" customHeight="1">
      <c r="A234" s="17"/>
      <c r="B234" s="97" t="s">
        <v>21</v>
      </c>
      <c r="C234" s="24"/>
      <c r="D234" s="22"/>
      <c r="E234" s="25"/>
      <c r="F234" s="24"/>
      <c r="G234" s="35"/>
      <c r="H234" s="80"/>
      <c r="I234" s="131">
        <f>I84</f>
        <v>0</v>
      </c>
      <c r="J234" s="81">
        <f>J84</f>
        <v>0</v>
      </c>
      <c r="K234" s="81">
        <f>K84</f>
        <v>0</v>
      </c>
      <c r="L234" s="81">
        <f>L84</f>
        <v>0</v>
      </c>
      <c r="M234" s="218" t="s">
        <v>269</v>
      </c>
    </row>
    <row r="235" spans="1:13" ht="13.25" customHeight="1">
      <c r="A235" s="18"/>
      <c r="B235" s="12" t="s">
        <v>69</v>
      </c>
      <c r="C235" s="27"/>
      <c r="D235" s="28"/>
      <c r="E235" s="27"/>
      <c r="F235" s="27"/>
      <c r="G235" s="38"/>
      <c r="H235" s="82">
        <f>H100</f>
        <v>0</v>
      </c>
      <c r="I235" s="132">
        <f>I100</f>
        <v>0</v>
      </c>
      <c r="J235" s="83">
        <f>J100</f>
        <v>0</v>
      </c>
      <c r="K235" s="83">
        <f>K100</f>
        <v>0</v>
      </c>
      <c r="L235" s="83">
        <f>L100</f>
        <v>0</v>
      </c>
      <c r="M235" s="218" t="s">
        <v>269</v>
      </c>
    </row>
    <row r="236" spans="1:13" ht="13.25" customHeight="1">
      <c r="A236" s="20"/>
      <c r="B236" s="12" t="s">
        <v>110</v>
      </c>
      <c r="C236" s="9"/>
      <c r="D236" s="9"/>
      <c r="E236" s="9"/>
      <c r="F236" s="9"/>
      <c r="G236" s="43" t="s">
        <v>651</v>
      </c>
      <c r="H236" s="42"/>
      <c r="I236" s="120"/>
      <c r="J236" s="67"/>
      <c r="K236" s="67"/>
      <c r="L236" s="67"/>
      <c r="M236" s="218" t="s">
        <v>269</v>
      </c>
    </row>
    <row r="237" spans="1:13" ht="13.25" customHeight="1">
      <c r="A237" s="18"/>
      <c r="B237" s="12" t="s">
        <v>109</v>
      </c>
      <c r="C237" s="9"/>
      <c r="D237" s="9"/>
      <c r="E237" s="9"/>
      <c r="F237" s="9"/>
      <c r="G237" s="43" t="s">
        <v>651</v>
      </c>
      <c r="H237" s="42"/>
      <c r="I237" s="120"/>
      <c r="J237" s="67"/>
      <c r="K237" s="67"/>
      <c r="L237" s="67"/>
      <c r="M237" s="218" t="s">
        <v>269</v>
      </c>
    </row>
    <row r="238" spans="1:13" ht="13.25" customHeight="1">
      <c r="A238" s="18"/>
      <c r="B238" s="12" t="s">
        <v>63</v>
      </c>
      <c r="C238" s="9"/>
      <c r="D238" s="9"/>
      <c r="E238" s="9"/>
      <c r="F238" s="9"/>
      <c r="G238" s="53" t="s">
        <v>108</v>
      </c>
      <c r="H238" s="42"/>
      <c r="I238" s="120"/>
      <c r="J238" s="67"/>
      <c r="K238" s="67"/>
      <c r="L238" s="67"/>
      <c r="M238" s="218" t="s">
        <v>269</v>
      </c>
    </row>
    <row r="239" spans="1:13" ht="13.25" customHeight="1">
      <c r="A239" s="18"/>
      <c r="B239" s="12" t="s">
        <v>364</v>
      </c>
      <c r="C239" s="41"/>
      <c r="D239" s="9"/>
      <c r="E239" s="50"/>
      <c r="F239" s="9"/>
      <c r="G239" s="44" t="s">
        <v>658</v>
      </c>
      <c r="H239" s="42"/>
      <c r="I239" s="120"/>
      <c r="J239" s="67"/>
      <c r="K239" s="67"/>
      <c r="L239" s="67"/>
      <c r="M239" s="218" t="s">
        <v>269</v>
      </c>
    </row>
    <row r="240" spans="1:13" ht="13.25" customHeight="1">
      <c r="A240" s="18"/>
      <c r="B240" s="12" t="s">
        <v>7</v>
      </c>
      <c r="C240" s="41"/>
      <c r="D240" s="9"/>
      <c r="E240" s="50"/>
      <c r="F240" s="9"/>
      <c r="G240" s="44" t="s">
        <v>658</v>
      </c>
      <c r="H240" s="42"/>
      <c r="I240" s="120"/>
      <c r="J240" s="67"/>
      <c r="K240" s="67"/>
      <c r="L240" s="67"/>
      <c r="M240" s="218" t="s">
        <v>269</v>
      </c>
    </row>
    <row r="241" spans="1:13" ht="13.25" customHeight="1">
      <c r="A241" s="18"/>
      <c r="B241" s="12" t="s">
        <v>8</v>
      </c>
      <c r="C241" s="41"/>
      <c r="D241" s="9"/>
      <c r="E241" s="50"/>
      <c r="F241" s="9"/>
      <c r="G241" s="44" t="s">
        <v>658</v>
      </c>
      <c r="H241" s="42"/>
      <c r="I241" s="120"/>
      <c r="J241" s="67"/>
      <c r="K241" s="67"/>
      <c r="L241" s="67"/>
      <c r="M241" s="218" t="s">
        <v>269</v>
      </c>
    </row>
    <row r="242" spans="1:13" ht="13.25" customHeight="1">
      <c r="A242" s="18"/>
      <c r="B242" s="12" t="s">
        <v>14</v>
      </c>
      <c r="C242" s="41"/>
      <c r="D242" s="9"/>
      <c r="E242" s="50"/>
      <c r="F242" s="9"/>
      <c r="G242" s="44" t="s">
        <v>658</v>
      </c>
      <c r="H242" s="42"/>
      <c r="I242" s="120"/>
      <c r="J242" s="67"/>
      <c r="K242" s="67"/>
      <c r="L242" s="67"/>
      <c r="M242" s="218" t="s">
        <v>269</v>
      </c>
    </row>
    <row r="243" spans="1:13" ht="13.25" customHeight="1">
      <c r="A243" s="18"/>
      <c r="B243" s="12" t="s">
        <v>366</v>
      </c>
      <c r="C243" s="41"/>
      <c r="D243" s="9"/>
      <c r="E243" s="50"/>
      <c r="F243" s="9"/>
      <c r="G243" s="44" t="s">
        <v>658</v>
      </c>
      <c r="H243" s="42"/>
      <c r="I243" s="120"/>
      <c r="J243" s="67"/>
      <c r="K243" s="67"/>
      <c r="L243" s="67"/>
      <c r="M243" s="218" t="s">
        <v>269</v>
      </c>
    </row>
    <row r="244" spans="1:13" ht="13.25" customHeight="1">
      <c r="A244" s="18"/>
      <c r="B244" s="55" t="s">
        <v>111</v>
      </c>
      <c r="C244" s="45"/>
      <c r="D244" s="46"/>
      <c r="E244" s="46"/>
      <c r="F244" s="46"/>
      <c r="G244" s="47"/>
      <c r="H244" s="42"/>
      <c r="I244" s="120"/>
      <c r="J244" s="67"/>
      <c r="K244" s="67"/>
      <c r="L244" s="67"/>
      <c r="M244" s="218" t="s">
        <v>269</v>
      </c>
    </row>
    <row r="245" spans="1:13" ht="13.25" customHeight="1">
      <c r="A245" s="61"/>
      <c r="B245" s="26" t="s">
        <v>365</v>
      </c>
      <c r="C245" s="62"/>
      <c r="D245" s="28"/>
      <c r="E245" s="62"/>
      <c r="F245" s="62"/>
      <c r="G245" s="48" t="s">
        <v>657</v>
      </c>
      <c r="H245" s="69"/>
      <c r="I245" s="121"/>
      <c r="J245" s="70"/>
      <c r="K245" s="70"/>
      <c r="L245" s="70"/>
      <c r="M245" s="224" t="s">
        <v>269</v>
      </c>
    </row>
    <row r="246" spans="1:13" ht="16">
      <c r="A246" s="255" t="s">
        <v>96</v>
      </c>
      <c r="B246" s="256"/>
      <c r="C246" s="256"/>
      <c r="D246" s="256"/>
      <c r="E246" s="256"/>
      <c r="F246" s="256"/>
      <c r="G246" s="256"/>
      <c r="H246" s="256"/>
      <c r="I246" s="256"/>
      <c r="J246" s="256"/>
      <c r="K246" s="256"/>
      <c r="L246" s="256"/>
      <c r="M246" s="257"/>
    </row>
    <row r="247" spans="1:13" ht="13.25" customHeight="1">
      <c r="A247" s="20"/>
      <c r="B247" s="97" t="s">
        <v>309</v>
      </c>
      <c r="C247" s="22"/>
      <c r="D247" s="133"/>
      <c r="E247" s="32"/>
      <c r="F247" s="32"/>
      <c r="G247" s="134"/>
      <c r="H247" s="135"/>
      <c r="I247" s="136"/>
      <c r="J247" s="136"/>
      <c r="K247" s="136"/>
      <c r="L247" s="136"/>
      <c r="M247" s="225" t="s">
        <v>269</v>
      </c>
    </row>
    <row r="248" spans="1:13" ht="13.25" customHeight="1">
      <c r="A248" s="18"/>
      <c r="B248" s="12" t="s">
        <v>310</v>
      </c>
      <c r="C248" s="8"/>
      <c r="D248" s="8"/>
      <c r="E248" s="9"/>
      <c r="F248" s="9"/>
      <c r="G248" s="53"/>
      <c r="H248" s="42"/>
      <c r="I248" s="172" t="str">
        <f>I94</f>
        <v>11.1)  Individual plenum</v>
      </c>
      <c r="J248" s="67"/>
      <c r="K248" s="67"/>
      <c r="L248" s="67"/>
      <c r="M248" s="218" t="s">
        <v>269</v>
      </c>
    </row>
    <row r="249" spans="1:13" ht="13.25" customHeight="1">
      <c r="A249" s="18"/>
      <c r="B249" s="12" t="s">
        <v>311</v>
      </c>
      <c r="C249" s="8"/>
      <c r="D249" s="8"/>
      <c r="E249" s="9"/>
      <c r="F249" s="9"/>
      <c r="G249" s="53"/>
      <c r="H249" s="42"/>
      <c r="I249" s="241" t="s">
        <v>430</v>
      </c>
      <c r="J249" s="241"/>
      <c r="K249" s="241"/>
      <c r="L249" s="242"/>
      <c r="M249" s="218" t="s">
        <v>269</v>
      </c>
    </row>
    <row r="250" spans="1:13" ht="13.25" customHeight="1">
      <c r="A250" s="18"/>
      <c r="B250" s="12" t="s">
        <v>312</v>
      </c>
      <c r="C250" s="8"/>
      <c r="D250" s="28"/>
      <c r="E250" s="27"/>
      <c r="F250" s="27"/>
      <c r="G250" s="53"/>
      <c r="H250" s="42"/>
      <c r="I250" s="241" t="s">
        <v>595</v>
      </c>
      <c r="J250" s="241"/>
      <c r="K250" s="241"/>
      <c r="L250" s="242"/>
      <c r="M250" s="218" t="s">
        <v>269</v>
      </c>
    </row>
    <row r="251" spans="1:13" ht="13.25" customHeight="1">
      <c r="A251" s="18"/>
      <c r="B251" s="12" t="s">
        <v>313</v>
      </c>
      <c r="C251" s="8"/>
      <c r="D251" s="28"/>
      <c r="E251" s="27"/>
      <c r="F251" s="27"/>
      <c r="G251" s="53"/>
      <c r="H251" s="42"/>
      <c r="I251" s="241" t="s">
        <v>596</v>
      </c>
      <c r="J251" s="241"/>
      <c r="K251" s="241"/>
      <c r="L251" s="242"/>
      <c r="M251" s="218" t="s">
        <v>269</v>
      </c>
    </row>
    <row r="252" spans="1:13" ht="13.25" customHeight="1">
      <c r="A252" s="18"/>
      <c r="B252" s="12" t="s">
        <v>314</v>
      </c>
      <c r="C252" s="8"/>
      <c r="D252" s="28"/>
      <c r="E252" s="27"/>
      <c r="F252" s="27"/>
      <c r="G252" s="53"/>
      <c r="H252" s="42"/>
      <c r="I252" s="241" t="s">
        <v>442</v>
      </c>
      <c r="J252" s="241"/>
      <c r="K252" s="241"/>
      <c r="L252" s="242"/>
      <c r="M252" s="218" t="s">
        <v>269</v>
      </c>
    </row>
    <row r="253" spans="1:13" ht="13.25" customHeight="1">
      <c r="A253" s="18"/>
      <c r="B253" s="12" t="s">
        <v>315</v>
      </c>
      <c r="C253" s="8"/>
      <c r="D253" s="8"/>
      <c r="E253" s="9"/>
      <c r="F253" s="9"/>
      <c r="G253" s="53"/>
      <c r="H253" s="42"/>
      <c r="I253" s="241" t="s">
        <v>597</v>
      </c>
      <c r="J253" s="241"/>
      <c r="K253" s="241"/>
      <c r="L253" s="242"/>
      <c r="M253" s="218" t="s">
        <v>269</v>
      </c>
    </row>
    <row r="254" spans="1:13" ht="13.25" customHeight="1">
      <c r="A254" s="18"/>
      <c r="B254" s="12" t="s">
        <v>316</v>
      </c>
      <c r="C254" s="8"/>
      <c r="D254" s="8"/>
      <c r="E254" s="9"/>
      <c r="F254" s="9"/>
      <c r="G254" s="53"/>
      <c r="H254" s="42"/>
      <c r="I254" s="241" t="s">
        <v>446</v>
      </c>
      <c r="J254" s="241"/>
      <c r="K254" s="241"/>
      <c r="L254" s="242"/>
      <c r="M254" s="218" t="s">
        <v>269</v>
      </c>
    </row>
    <row r="255" spans="1:13" ht="13.25" customHeight="1">
      <c r="A255" s="18"/>
      <c r="B255" s="12" t="s">
        <v>317</v>
      </c>
      <c r="C255" s="8"/>
      <c r="D255" s="8"/>
      <c r="E255" s="9"/>
      <c r="F255" s="9"/>
      <c r="G255" s="53"/>
      <c r="H255" s="42"/>
      <c r="I255" s="241" t="s">
        <v>447</v>
      </c>
      <c r="J255" s="241"/>
      <c r="K255" s="241"/>
      <c r="L255" s="242"/>
      <c r="M255" s="218" t="s">
        <v>269</v>
      </c>
    </row>
    <row r="256" spans="1:13" ht="13.25" customHeight="1">
      <c r="A256" s="18"/>
      <c r="B256" s="12" t="s">
        <v>318</v>
      </c>
      <c r="C256" s="8"/>
      <c r="D256" s="8"/>
      <c r="E256" s="9"/>
      <c r="F256" s="9"/>
      <c r="G256" s="53"/>
      <c r="H256" s="104"/>
      <c r="I256" s="241" t="s">
        <v>598</v>
      </c>
      <c r="J256" s="241"/>
      <c r="K256" s="241"/>
      <c r="L256" s="242"/>
      <c r="M256" s="218" t="s">
        <v>269</v>
      </c>
    </row>
    <row r="257" spans="1:13" ht="13.25" customHeight="1">
      <c r="A257" s="18"/>
      <c r="B257" s="12" t="s">
        <v>319</v>
      </c>
      <c r="C257" s="8"/>
      <c r="D257" s="8"/>
      <c r="E257" s="9"/>
      <c r="F257" s="9"/>
      <c r="G257" s="53"/>
      <c r="H257" s="104"/>
      <c r="I257" s="241" t="s">
        <v>599</v>
      </c>
      <c r="J257" s="241"/>
      <c r="K257" s="241"/>
      <c r="L257" s="242"/>
      <c r="M257" s="218" t="s">
        <v>269</v>
      </c>
    </row>
    <row r="258" spans="1:13" ht="13.25" customHeight="1">
      <c r="A258" s="18"/>
      <c r="B258" s="12" t="s">
        <v>320</v>
      </c>
      <c r="C258" s="8"/>
      <c r="D258" s="8"/>
      <c r="E258" s="9"/>
      <c r="F258" s="9"/>
      <c r="G258" s="53"/>
      <c r="H258" s="104"/>
      <c r="I258" s="241" t="s">
        <v>600</v>
      </c>
      <c r="J258" s="241"/>
      <c r="K258" s="241"/>
      <c r="L258" s="242"/>
      <c r="M258" s="218" t="s">
        <v>269</v>
      </c>
    </row>
    <row r="259" spans="1:13" ht="13.25" customHeight="1">
      <c r="A259" s="18"/>
      <c r="B259" s="12" t="s">
        <v>321</v>
      </c>
      <c r="C259" s="8"/>
      <c r="D259" s="8"/>
      <c r="E259" s="9"/>
      <c r="F259" s="9"/>
      <c r="G259" s="53"/>
      <c r="H259" s="104"/>
      <c r="I259" s="241" t="s">
        <v>601</v>
      </c>
      <c r="J259" s="241"/>
      <c r="K259" s="241"/>
      <c r="L259" s="242"/>
      <c r="M259" s="218" t="s">
        <v>269</v>
      </c>
    </row>
    <row r="260" spans="1:13" ht="13.25" customHeight="1">
      <c r="A260" s="18"/>
      <c r="B260" s="12" t="s">
        <v>322</v>
      </c>
      <c r="C260" s="8"/>
      <c r="D260" s="8"/>
      <c r="E260" s="9"/>
      <c r="F260" s="9"/>
      <c r="G260" s="53"/>
      <c r="H260" s="104"/>
      <c r="I260" s="241" t="s">
        <v>454</v>
      </c>
      <c r="J260" s="241"/>
      <c r="K260" s="241"/>
      <c r="L260" s="242"/>
      <c r="M260" s="218" t="s">
        <v>269</v>
      </c>
    </row>
    <row r="261" spans="1:13" ht="13.25" customHeight="1">
      <c r="A261" s="18"/>
      <c r="B261" s="12" t="s">
        <v>323</v>
      </c>
      <c r="C261" s="8"/>
      <c r="D261" s="8"/>
      <c r="E261" s="9"/>
      <c r="F261" s="9"/>
      <c r="G261" s="53"/>
      <c r="H261" s="104"/>
      <c r="I261" s="241" t="s">
        <v>455</v>
      </c>
      <c r="J261" s="241"/>
      <c r="K261" s="241"/>
      <c r="L261" s="242"/>
      <c r="M261" s="218" t="s">
        <v>269</v>
      </c>
    </row>
    <row r="262" spans="1:13" ht="13.25" customHeight="1">
      <c r="A262" s="18"/>
      <c r="B262" s="12" t="s">
        <v>324</v>
      </c>
      <c r="C262" s="8"/>
      <c r="D262" s="8"/>
      <c r="E262" s="9"/>
      <c r="F262" s="9"/>
      <c r="G262" s="53"/>
      <c r="H262" s="104"/>
      <c r="I262" s="241" t="s">
        <v>474</v>
      </c>
      <c r="J262" s="241"/>
      <c r="K262" s="241"/>
      <c r="L262" s="242"/>
      <c r="M262" s="218" t="s">
        <v>269</v>
      </c>
    </row>
    <row r="263" spans="1:13" ht="13.25" customHeight="1">
      <c r="A263" s="18"/>
      <c r="B263" s="12" t="s">
        <v>325</v>
      </c>
      <c r="C263" s="8"/>
      <c r="D263" s="8"/>
      <c r="E263" s="9"/>
      <c r="F263" s="9"/>
      <c r="G263" s="53"/>
      <c r="H263" s="104"/>
      <c r="I263" s="241" t="s">
        <v>475</v>
      </c>
      <c r="J263" s="241"/>
      <c r="K263" s="241"/>
      <c r="L263" s="242"/>
      <c r="M263" s="218" t="s">
        <v>269</v>
      </c>
    </row>
    <row r="264" spans="1:13" ht="13.25" customHeight="1">
      <c r="A264" s="18"/>
      <c r="B264" s="12" t="s">
        <v>326</v>
      </c>
      <c r="C264" s="8"/>
      <c r="D264" s="8"/>
      <c r="E264" s="9"/>
      <c r="F264" s="9"/>
      <c r="G264" s="53"/>
      <c r="H264" s="104"/>
      <c r="I264" s="241" t="s">
        <v>476</v>
      </c>
      <c r="J264" s="241"/>
      <c r="K264" s="241"/>
      <c r="L264" s="242"/>
      <c r="M264" s="218" t="s">
        <v>269</v>
      </c>
    </row>
    <row r="265" spans="1:13" ht="13.25" customHeight="1">
      <c r="A265" s="18"/>
      <c r="B265" s="12" t="s">
        <v>327</v>
      </c>
      <c r="C265" s="8"/>
      <c r="D265" s="8"/>
      <c r="E265" s="9"/>
      <c r="F265" s="9"/>
      <c r="G265" s="53"/>
      <c r="H265" s="104"/>
      <c r="I265" s="241" t="s">
        <v>478</v>
      </c>
      <c r="J265" s="241"/>
      <c r="K265" s="241"/>
      <c r="L265" s="242"/>
      <c r="M265" s="218" t="s">
        <v>269</v>
      </c>
    </row>
    <row r="266" spans="1:13" ht="13.25" customHeight="1">
      <c r="A266" s="18"/>
      <c r="B266" s="12" t="s">
        <v>328</v>
      </c>
      <c r="C266" s="8"/>
      <c r="D266" s="8"/>
      <c r="E266" s="9"/>
      <c r="F266" s="9"/>
      <c r="G266" s="53"/>
      <c r="H266" s="104"/>
      <c r="I266" s="241" t="s">
        <v>480</v>
      </c>
      <c r="J266" s="241"/>
      <c r="K266" s="241"/>
      <c r="L266" s="242"/>
      <c r="M266" s="218" t="s">
        <v>269</v>
      </c>
    </row>
    <row r="267" spans="1:13" ht="13.25" customHeight="1">
      <c r="A267" s="18"/>
      <c r="B267" s="12" t="s">
        <v>329</v>
      </c>
      <c r="C267" s="8"/>
      <c r="D267" s="8"/>
      <c r="E267" s="9"/>
      <c r="F267" s="9"/>
      <c r="G267" s="53"/>
      <c r="H267" s="104"/>
      <c r="I267" s="241" t="s">
        <v>481</v>
      </c>
      <c r="J267" s="241"/>
      <c r="K267" s="241"/>
      <c r="L267" s="242"/>
      <c r="M267" s="218" t="s">
        <v>269</v>
      </c>
    </row>
    <row r="268" spans="1:13" ht="13.25" customHeight="1">
      <c r="A268" s="18"/>
      <c r="B268" s="12" t="s">
        <v>315</v>
      </c>
      <c r="C268" s="8"/>
      <c r="D268" s="8"/>
      <c r="E268" s="9"/>
      <c r="F268" s="9"/>
      <c r="G268" s="53"/>
      <c r="H268" s="104"/>
      <c r="I268" s="241" t="s">
        <v>485</v>
      </c>
      <c r="J268" s="241"/>
      <c r="K268" s="241"/>
      <c r="L268" s="242"/>
      <c r="M268" s="218" t="s">
        <v>269</v>
      </c>
    </row>
    <row r="269" spans="1:13" ht="13.25" customHeight="1">
      <c r="A269" s="18"/>
      <c r="B269" s="12" t="s">
        <v>330</v>
      </c>
      <c r="C269" s="8"/>
      <c r="D269" s="8"/>
      <c r="E269" s="9"/>
      <c r="F269" s="9"/>
      <c r="G269" s="53"/>
      <c r="H269" s="104"/>
      <c r="I269" s="241" t="s">
        <v>488</v>
      </c>
      <c r="J269" s="241"/>
      <c r="K269" s="241"/>
      <c r="L269" s="242"/>
      <c r="M269" s="218" t="s">
        <v>269</v>
      </c>
    </row>
    <row r="270" spans="1:13" ht="13.25" customHeight="1">
      <c r="A270" s="18"/>
      <c r="B270" s="12" t="s">
        <v>331</v>
      </c>
      <c r="C270" s="8"/>
      <c r="D270" s="8"/>
      <c r="E270" s="9"/>
      <c r="F270" s="9"/>
      <c r="G270" s="53"/>
      <c r="H270" s="104"/>
      <c r="I270" s="241" t="s">
        <v>490</v>
      </c>
      <c r="J270" s="241"/>
      <c r="K270" s="241"/>
      <c r="L270" s="242"/>
      <c r="M270" s="218" t="s">
        <v>269</v>
      </c>
    </row>
    <row r="271" spans="1:13" ht="13.25" customHeight="1">
      <c r="A271" s="18"/>
      <c r="B271" s="12" t="s">
        <v>332</v>
      </c>
      <c r="C271" s="8"/>
      <c r="D271" s="8"/>
      <c r="E271" s="9"/>
      <c r="F271" s="9"/>
      <c r="G271" s="53"/>
      <c r="H271" s="104"/>
      <c r="I271" s="241" t="s">
        <v>494</v>
      </c>
      <c r="J271" s="241"/>
      <c r="K271" s="241"/>
      <c r="L271" s="242"/>
      <c r="M271" s="218" t="s">
        <v>269</v>
      </c>
    </row>
    <row r="272" spans="1:13" ht="13.25" customHeight="1">
      <c r="A272" s="18"/>
      <c r="B272" s="12" t="s">
        <v>333</v>
      </c>
      <c r="C272" s="8"/>
      <c r="D272" s="8"/>
      <c r="E272" s="9"/>
      <c r="F272" s="9"/>
      <c r="G272" s="53"/>
      <c r="H272" s="104"/>
      <c r="I272" s="241" t="s">
        <v>503</v>
      </c>
      <c r="J272" s="241"/>
      <c r="K272" s="241"/>
      <c r="L272" s="242"/>
      <c r="M272" s="218" t="s">
        <v>269</v>
      </c>
    </row>
    <row r="273" spans="1:13" ht="13.25" customHeight="1">
      <c r="A273" s="18"/>
      <c r="B273" s="12" t="s">
        <v>334</v>
      </c>
      <c r="C273" s="8"/>
      <c r="D273" s="8"/>
      <c r="E273" s="9"/>
      <c r="F273" s="9"/>
      <c r="G273" s="53"/>
      <c r="H273" s="104"/>
      <c r="I273" s="241" t="s">
        <v>502</v>
      </c>
      <c r="J273" s="241"/>
      <c r="K273" s="241"/>
      <c r="L273" s="242"/>
      <c r="M273" s="218" t="s">
        <v>269</v>
      </c>
    </row>
    <row r="274" spans="1:13" ht="13.25" customHeight="1">
      <c r="A274" s="18"/>
      <c r="B274" s="12" t="s">
        <v>335</v>
      </c>
      <c r="C274" s="8"/>
      <c r="D274" s="8"/>
      <c r="E274" s="9"/>
      <c r="F274" s="9"/>
      <c r="G274" s="53"/>
      <c r="H274" s="104"/>
      <c r="I274" s="241" t="s">
        <v>509</v>
      </c>
      <c r="J274" s="241"/>
      <c r="K274" s="241"/>
      <c r="L274" s="242"/>
      <c r="M274" s="218" t="s">
        <v>269</v>
      </c>
    </row>
    <row r="275" spans="1:13" ht="13.25" customHeight="1">
      <c r="A275" s="18"/>
      <c r="B275" s="12" t="s">
        <v>336</v>
      </c>
      <c r="C275" s="8"/>
      <c r="D275" s="8"/>
      <c r="E275" s="9"/>
      <c r="F275" s="9"/>
      <c r="G275" s="53"/>
      <c r="H275" s="104"/>
      <c r="I275" s="241" t="s">
        <v>512</v>
      </c>
      <c r="J275" s="241"/>
      <c r="K275" s="241"/>
      <c r="L275" s="242"/>
      <c r="M275" s="218" t="s">
        <v>269</v>
      </c>
    </row>
    <row r="276" spans="1:13" ht="13.25" customHeight="1">
      <c r="A276" s="18"/>
      <c r="B276" s="12" t="s">
        <v>337</v>
      </c>
      <c r="C276" s="8"/>
      <c r="D276" s="8"/>
      <c r="E276" s="9"/>
      <c r="F276" s="9"/>
      <c r="G276" s="53"/>
      <c r="H276" s="104"/>
      <c r="I276" s="241" t="s">
        <v>514</v>
      </c>
      <c r="J276" s="241"/>
      <c r="K276" s="241"/>
      <c r="L276" s="242"/>
      <c r="M276" s="218" t="s">
        <v>269</v>
      </c>
    </row>
    <row r="277" spans="1:13" ht="13.25" customHeight="1">
      <c r="A277" s="18"/>
      <c r="B277" s="12" t="s">
        <v>338</v>
      </c>
      <c r="C277" s="8"/>
      <c r="D277" s="8"/>
      <c r="E277" s="9"/>
      <c r="F277" s="9"/>
      <c r="G277" s="53"/>
      <c r="H277" s="104"/>
      <c r="I277" s="241" t="s">
        <v>520</v>
      </c>
      <c r="J277" s="241"/>
      <c r="K277" s="241"/>
      <c r="L277" s="242"/>
      <c r="M277" s="218" t="s">
        <v>269</v>
      </c>
    </row>
    <row r="278" spans="1:13" ht="13.25" customHeight="1">
      <c r="A278" s="18"/>
      <c r="B278" s="12" t="s">
        <v>339</v>
      </c>
      <c r="C278" s="8"/>
      <c r="D278" s="8"/>
      <c r="E278" s="9"/>
      <c r="F278" s="9"/>
      <c r="G278" s="53"/>
      <c r="H278" s="104"/>
      <c r="I278" s="241" t="s">
        <v>525</v>
      </c>
      <c r="J278" s="241"/>
      <c r="K278" s="241"/>
      <c r="L278" s="242"/>
      <c r="M278" s="218" t="s">
        <v>269</v>
      </c>
    </row>
    <row r="279" spans="1:13" ht="13.25" customHeight="1">
      <c r="A279" s="18"/>
      <c r="B279" s="12" t="s">
        <v>340</v>
      </c>
      <c r="C279" s="8"/>
      <c r="D279" s="8"/>
      <c r="E279" s="9"/>
      <c r="F279" s="9"/>
      <c r="G279" s="53"/>
      <c r="H279" s="104"/>
      <c r="I279" s="241" t="s">
        <v>528</v>
      </c>
      <c r="J279" s="241"/>
      <c r="K279" s="241"/>
      <c r="L279" s="242"/>
      <c r="M279" s="218" t="s">
        <v>269</v>
      </c>
    </row>
    <row r="280" spans="1:13" ht="13.25" customHeight="1">
      <c r="A280" s="18"/>
      <c r="B280" s="12" t="s">
        <v>341</v>
      </c>
      <c r="C280" s="8"/>
      <c r="D280" s="8"/>
      <c r="E280" s="9"/>
      <c r="F280" s="9"/>
      <c r="G280" s="53"/>
      <c r="H280" s="104"/>
      <c r="I280" s="241" t="s">
        <v>531</v>
      </c>
      <c r="J280" s="241"/>
      <c r="K280" s="241"/>
      <c r="L280" s="242"/>
      <c r="M280" s="218" t="s">
        <v>269</v>
      </c>
    </row>
    <row r="281" spans="1:13" ht="13.25" customHeight="1">
      <c r="A281" s="18"/>
      <c r="B281" s="12" t="s">
        <v>342</v>
      </c>
      <c r="C281" s="8"/>
      <c r="D281" s="8"/>
      <c r="E281" s="9"/>
      <c r="F281" s="9"/>
      <c r="G281" s="53"/>
      <c r="H281" s="104"/>
      <c r="I281" s="241" t="s">
        <v>534</v>
      </c>
      <c r="J281" s="241"/>
      <c r="K281" s="241"/>
      <c r="L281" s="242"/>
      <c r="M281" s="218" t="s">
        <v>269</v>
      </c>
    </row>
    <row r="282" spans="1:13" ht="13.25" customHeight="1">
      <c r="A282" s="18"/>
      <c r="B282" s="12" t="s">
        <v>343</v>
      </c>
      <c r="C282" s="8"/>
      <c r="D282" s="8"/>
      <c r="E282" s="9"/>
      <c r="F282" s="9"/>
      <c r="G282" s="53"/>
      <c r="H282" s="104"/>
      <c r="I282" s="241" t="s">
        <v>537</v>
      </c>
      <c r="J282" s="241"/>
      <c r="K282" s="241"/>
      <c r="L282" s="242"/>
      <c r="M282" s="218" t="s">
        <v>269</v>
      </c>
    </row>
    <row r="283" spans="1:13" ht="13.25" customHeight="1">
      <c r="A283" s="18"/>
      <c r="B283" s="12" t="s">
        <v>344</v>
      </c>
      <c r="C283" s="8"/>
      <c r="D283" s="8"/>
      <c r="E283" s="9"/>
      <c r="F283" s="9"/>
      <c r="G283" s="53"/>
      <c r="H283" s="104"/>
      <c r="I283" s="241" t="s">
        <v>540</v>
      </c>
      <c r="J283" s="241"/>
      <c r="K283" s="241"/>
      <c r="L283" s="242"/>
      <c r="M283" s="218" t="s">
        <v>269</v>
      </c>
    </row>
    <row r="284" spans="1:13" ht="13.25" customHeight="1">
      <c r="A284" s="18"/>
      <c r="B284" s="12" t="s">
        <v>345</v>
      </c>
      <c r="C284" s="8"/>
      <c r="D284" s="8"/>
      <c r="E284" s="9"/>
      <c r="F284" s="9"/>
      <c r="G284" s="53"/>
      <c r="H284" s="104"/>
      <c r="I284" s="241" t="s">
        <v>543</v>
      </c>
      <c r="J284" s="241"/>
      <c r="K284" s="241"/>
      <c r="L284" s="242"/>
      <c r="M284" s="218" t="s">
        <v>269</v>
      </c>
    </row>
    <row r="285" spans="1:13" ht="13.25" customHeight="1">
      <c r="A285" s="18"/>
      <c r="B285" s="12" t="s">
        <v>346</v>
      </c>
      <c r="C285" s="8"/>
      <c r="D285" s="8"/>
      <c r="E285" s="9"/>
      <c r="F285" s="9"/>
      <c r="G285" s="53"/>
      <c r="H285" s="104"/>
      <c r="I285" s="241" t="s">
        <v>545</v>
      </c>
      <c r="J285" s="241"/>
      <c r="K285" s="241"/>
      <c r="L285" s="242"/>
      <c r="M285" s="218" t="s">
        <v>269</v>
      </c>
    </row>
    <row r="286" spans="1:13" ht="13.25" customHeight="1">
      <c r="A286" s="18"/>
      <c r="B286" s="12" t="s">
        <v>347</v>
      </c>
      <c r="C286" s="8"/>
      <c r="D286" s="8"/>
      <c r="E286" s="9"/>
      <c r="F286" s="9"/>
      <c r="G286" s="53"/>
      <c r="H286" s="104"/>
      <c r="I286" s="241" t="s">
        <v>547</v>
      </c>
      <c r="J286" s="241"/>
      <c r="K286" s="241"/>
      <c r="L286" s="242"/>
      <c r="M286" s="218" t="s">
        <v>269</v>
      </c>
    </row>
    <row r="287" spans="1:13" ht="13.25" customHeight="1">
      <c r="A287" s="176"/>
      <c r="B287" s="15" t="s">
        <v>348</v>
      </c>
      <c r="C287" s="127"/>
      <c r="D287" s="28"/>
      <c r="E287" s="27"/>
      <c r="F287" s="27"/>
      <c r="G287" s="177"/>
      <c r="H287" s="104"/>
      <c r="I287" s="258" t="s">
        <v>549</v>
      </c>
      <c r="J287" s="258"/>
      <c r="K287" s="258"/>
      <c r="L287" s="259"/>
      <c r="M287" s="219" t="s">
        <v>269</v>
      </c>
    </row>
    <row r="288" spans="1:13" ht="13.25" customHeight="1">
      <c r="A288" s="260"/>
      <c r="B288" s="261"/>
      <c r="C288" s="261"/>
      <c r="D288" s="261"/>
      <c r="E288" s="261"/>
      <c r="F288" s="261"/>
      <c r="G288" s="261"/>
      <c r="H288" s="261"/>
      <c r="I288" s="261"/>
      <c r="J288" s="261"/>
      <c r="K288" s="261"/>
      <c r="L288" s="262"/>
      <c r="M288" s="219"/>
    </row>
    <row r="289" spans="1:13" ht="13.25" customHeight="1">
      <c r="A289" s="249" t="str">
        <f>A215</f>
        <v>Confidential Property of Zeeco. To be returned upon request and used only in reference to contracts or proposal of this company. Reproduction of this print</v>
      </c>
      <c r="B289" s="250"/>
      <c r="C289" s="250"/>
      <c r="D289" s="250"/>
      <c r="E289" s="250"/>
      <c r="F289" s="250"/>
      <c r="G289" s="250"/>
      <c r="H289" s="250"/>
      <c r="I289" s="250"/>
      <c r="J289" s="250"/>
      <c r="K289" s="250"/>
      <c r="L289" s="251"/>
      <c r="M289" s="219"/>
    </row>
    <row r="290" spans="1:13" ht="13.25" customHeight="1">
      <c r="A290" s="249" t="str">
        <f>A216</f>
        <v xml:space="preserve"> or unauthorized use of this Document is prohibited.</v>
      </c>
      <c r="B290" s="250"/>
      <c r="C290" s="250"/>
      <c r="D290" s="250"/>
      <c r="E290" s="250"/>
      <c r="F290" s="250"/>
      <c r="G290" s="250"/>
      <c r="H290" s="250"/>
      <c r="I290" s="250"/>
      <c r="J290" s="250"/>
      <c r="K290" s="250"/>
      <c r="L290" s="251"/>
      <c r="M290" s="219"/>
    </row>
    <row r="291" spans="1:13" ht="13.25" customHeight="1">
      <c r="A291" s="308"/>
      <c r="B291" s="309"/>
      <c r="C291" s="309"/>
      <c r="D291" s="309"/>
      <c r="E291" s="309"/>
      <c r="F291" s="309"/>
      <c r="G291" s="309"/>
      <c r="H291" s="309"/>
      <c r="I291" s="309"/>
      <c r="J291" s="309"/>
      <c r="K291" s="309"/>
      <c r="L291" s="310"/>
      <c r="M291" s="219"/>
    </row>
    <row r="292" spans="1:13" ht="13.25" customHeight="1">
      <c r="A292" s="243"/>
      <c r="B292" s="244"/>
      <c r="C292" s="244"/>
      <c r="D292" s="244"/>
      <c r="E292" s="244"/>
      <c r="F292" s="244"/>
      <c r="G292" s="244"/>
      <c r="H292" s="244"/>
      <c r="I292" s="244"/>
      <c r="J292" s="244"/>
      <c r="K292" s="244"/>
      <c r="L292" s="245"/>
      <c r="M292" s="219"/>
    </row>
    <row r="293" spans="1:13" ht="13.25" customHeight="1">
      <c r="A293" s="243"/>
      <c r="B293" s="244"/>
      <c r="C293" s="244"/>
      <c r="D293" s="244"/>
      <c r="E293" s="244"/>
      <c r="F293" s="244"/>
      <c r="G293" s="244"/>
      <c r="H293" s="244"/>
      <c r="I293" s="244"/>
      <c r="J293" s="244"/>
      <c r="K293" s="244"/>
      <c r="L293" s="245"/>
      <c r="M293" s="219"/>
    </row>
    <row r="294" spans="1:13" ht="13.25" customHeight="1">
      <c r="A294" s="243"/>
      <c r="B294" s="244"/>
      <c r="C294" s="244"/>
      <c r="D294" s="244"/>
      <c r="E294" s="244"/>
      <c r="F294" s="244"/>
      <c r="G294" s="244"/>
      <c r="H294" s="244"/>
      <c r="I294" s="244"/>
      <c r="J294" s="244"/>
      <c r="K294" s="244"/>
      <c r="L294" s="245"/>
      <c r="M294" s="219"/>
    </row>
    <row r="295" spans="1:13" ht="13.25" customHeight="1">
      <c r="A295" s="243"/>
      <c r="B295" s="244"/>
      <c r="C295" s="244"/>
      <c r="D295" s="244"/>
      <c r="E295" s="244"/>
      <c r="F295" s="244"/>
      <c r="G295" s="244"/>
      <c r="H295" s="244"/>
      <c r="I295" s="244"/>
      <c r="J295" s="244"/>
      <c r="K295" s="244"/>
      <c r="L295" s="245"/>
      <c r="M295" s="219"/>
    </row>
    <row r="296" spans="1:13" ht="13.25" customHeight="1">
      <c r="A296" s="243"/>
      <c r="B296" s="244"/>
      <c r="C296" s="244"/>
      <c r="D296" s="244"/>
      <c r="E296" s="244"/>
      <c r="F296" s="244"/>
      <c r="G296" s="244"/>
      <c r="H296" s="244"/>
      <c r="I296" s="244"/>
      <c r="J296" s="244"/>
      <c r="K296" s="244"/>
      <c r="L296" s="245"/>
      <c r="M296" s="219"/>
    </row>
    <row r="297" spans="1:13" ht="13.25" customHeight="1">
      <c r="A297" s="243"/>
      <c r="B297" s="244"/>
      <c r="C297" s="244"/>
      <c r="D297" s="244"/>
      <c r="E297" s="244"/>
      <c r="F297" s="244"/>
      <c r="G297" s="244"/>
      <c r="H297" s="244"/>
      <c r="I297" s="244"/>
      <c r="J297" s="244"/>
      <c r="K297" s="244"/>
      <c r="L297" s="245"/>
      <c r="M297" s="219"/>
    </row>
    <row r="298" spans="1:13" ht="13.25" customHeight="1">
      <c r="A298" s="243"/>
      <c r="B298" s="244"/>
      <c r="C298" s="244"/>
      <c r="D298" s="244"/>
      <c r="E298" s="244"/>
      <c r="F298" s="244"/>
      <c r="G298" s="244"/>
      <c r="H298" s="244"/>
      <c r="I298" s="244"/>
      <c r="J298" s="244"/>
      <c r="K298" s="244"/>
      <c r="L298" s="245"/>
      <c r="M298" s="219"/>
    </row>
    <row r="299" spans="1:13" ht="13.25" customHeight="1">
      <c r="A299" s="243"/>
      <c r="B299" s="244"/>
      <c r="C299" s="244"/>
      <c r="D299" s="244"/>
      <c r="E299" s="244"/>
      <c r="F299" s="244"/>
      <c r="G299" s="244"/>
      <c r="H299" s="244"/>
      <c r="I299" s="244"/>
      <c r="J299" s="244"/>
      <c r="K299" s="244"/>
      <c r="L299" s="245"/>
      <c r="M299" s="219"/>
    </row>
    <row r="300" spans="1:13" ht="13.25" customHeight="1">
      <c r="A300" s="243"/>
      <c r="B300" s="244"/>
      <c r="C300" s="244"/>
      <c r="D300" s="244"/>
      <c r="E300" s="244"/>
      <c r="F300" s="244"/>
      <c r="G300" s="244"/>
      <c r="H300" s="244"/>
      <c r="I300" s="244"/>
      <c r="J300" s="244"/>
      <c r="K300" s="244"/>
      <c r="L300" s="245"/>
      <c r="M300" s="219"/>
    </row>
    <row r="301" spans="1:13" ht="15" customHeight="1" thickBot="1">
      <c r="A301" s="246"/>
      <c r="B301" s="247"/>
      <c r="C301" s="247"/>
      <c r="D301" s="247"/>
      <c r="E301" s="247"/>
      <c r="F301" s="247"/>
      <c r="G301" s="247"/>
      <c r="H301" s="247"/>
      <c r="I301" s="247"/>
      <c r="J301" s="247"/>
      <c r="K301" s="247"/>
      <c r="L301" s="248"/>
      <c r="M301" s="223"/>
    </row>
    <row r="302" spans="1:13" ht="15.75" customHeight="1">
      <c r="A302" s="263" t="s">
        <v>101</v>
      </c>
      <c r="B302" s="264"/>
      <c r="C302" s="264"/>
      <c r="D302" s="264"/>
      <c r="E302" s="265"/>
      <c r="F302" s="6"/>
      <c r="G302" s="6"/>
      <c r="H302" s="6"/>
      <c r="I302" s="7"/>
      <c r="J302" s="299" t="str">
        <f>J229</f>
        <v>PURCHASER REFERENCE:</v>
      </c>
      <c r="K302" s="297"/>
      <c r="L302" s="333" t="str">
        <f>L229</f>
        <v>FURNACE TAG NO.</v>
      </c>
      <c r="M302" s="334"/>
    </row>
    <row r="303" spans="1:13" ht="18" customHeight="1" thickBot="1">
      <c r="A303" s="266"/>
      <c r="B303" s="267"/>
      <c r="C303" s="267"/>
      <c r="D303" s="267"/>
      <c r="E303" s="268"/>
      <c r="F303" s="3"/>
      <c r="G303" s="3"/>
      <c r="H303" s="3"/>
      <c r="I303" s="4"/>
      <c r="J303" s="329">
        <f>J230</f>
        <v>0</v>
      </c>
      <c r="K303" s="335"/>
      <c r="L303" s="331">
        <f>L230</f>
        <v>0</v>
      </c>
      <c r="M303" s="332"/>
    </row>
    <row r="304" spans="1:13" ht="20.25" customHeight="1">
      <c r="A304" s="252" t="s">
        <v>637</v>
      </c>
      <c r="B304" s="253"/>
      <c r="C304" s="253"/>
      <c r="D304" s="253"/>
      <c r="E304" s="254"/>
      <c r="F304" s="3"/>
      <c r="G304" s="3"/>
      <c r="H304" s="3"/>
      <c r="I304" s="4"/>
      <c r="J304" s="37" t="s">
        <v>13</v>
      </c>
      <c r="K304" s="37" t="s">
        <v>0</v>
      </c>
      <c r="L304" s="183" t="s">
        <v>1</v>
      </c>
      <c r="M304" s="154"/>
    </row>
    <row r="305" spans="1:13" ht="49.5" customHeight="1" thickBot="1">
      <c r="A305" s="313" t="s">
        <v>638</v>
      </c>
      <c r="B305" s="314"/>
      <c r="C305" s="314"/>
      <c r="D305" s="314"/>
      <c r="E305" s="315"/>
      <c r="F305" s="5"/>
      <c r="G305" s="5"/>
      <c r="H305" s="63"/>
      <c r="I305" s="52"/>
      <c r="J305" s="175">
        <f>J232</f>
        <v>0</v>
      </c>
      <c r="K305" s="174">
        <f>K232</f>
        <v>0</v>
      </c>
      <c r="L305" s="40" t="s">
        <v>605</v>
      </c>
      <c r="M305" s="154"/>
    </row>
    <row r="306" spans="1:13" ht="12.75" customHeight="1">
      <c r="A306" s="57"/>
      <c r="B306" s="294" t="s">
        <v>603</v>
      </c>
      <c r="C306" s="294"/>
      <c r="D306" s="294"/>
      <c r="E306" s="294"/>
      <c r="F306" s="294"/>
      <c r="G306" s="294"/>
      <c r="H306" s="294"/>
      <c r="I306" s="294"/>
      <c r="J306" s="294"/>
      <c r="K306" s="294"/>
      <c r="L306" s="294"/>
      <c r="M306" s="14" t="s">
        <v>5</v>
      </c>
    </row>
    <row r="307" spans="1:13" ht="12.75" customHeight="1">
      <c r="A307" s="17"/>
      <c r="B307" s="316"/>
      <c r="C307" s="311"/>
      <c r="D307" s="311"/>
      <c r="E307" s="311"/>
      <c r="F307" s="311"/>
      <c r="G307" s="311"/>
      <c r="H307" s="311"/>
      <c r="I307" s="311"/>
      <c r="J307" s="311"/>
      <c r="K307" s="311"/>
      <c r="L307" s="312"/>
      <c r="M307" s="218" t="s">
        <v>269</v>
      </c>
    </row>
    <row r="308" spans="1:13" ht="12.75" customHeight="1">
      <c r="A308" s="18"/>
      <c r="B308" s="316"/>
      <c r="C308" s="311"/>
      <c r="D308" s="311"/>
      <c r="E308" s="311"/>
      <c r="F308" s="311"/>
      <c r="G308" s="311"/>
      <c r="H308" s="311"/>
      <c r="I308" s="311"/>
      <c r="J308" s="311"/>
      <c r="K308" s="311"/>
      <c r="L308" s="312"/>
      <c r="M308" s="218" t="s">
        <v>269</v>
      </c>
    </row>
    <row r="309" spans="1:13" ht="12.75" customHeight="1">
      <c r="A309" s="18"/>
      <c r="B309" s="316"/>
      <c r="C309" s="311"/>
      <c r="D309" s="311"/>
      <c r="E309" s="311"/>
      <c r="F309" s="311"/>
      <c r="G309" s="311"/>
      <c r="H309" s="311"/>
      <c r="I309" s="311"/>
      <c r="J309" s="311"/>
      <c r="K309" s="311"/>
      <c r="L309" s="312"/>
      <c r="M309" s="218" t="s">
        <v>269</v>
      </c>
    </row>
    <row r="310" spans="1:13" ht="12.75" customHeight="1">
      <c r="A310" s="18"/>
      <c r="B310" s="316"/>
      <c r="C310" s="311"/>
      <c r="D310" s="311"/>
      <c r="E310" s="311"/>
      <c r="F310" s="311"/>
      <c r="G310" s="311"/>
      <c r="H310" s="311"/>
      <c r="I310" s="311"/>
      <c r="J310" s="311"/>
      <c r="K310" s="311"/>
      <c r="L310" s="312"/>
      <c r="M310" s="218" t="s">
        <v>269</v>
      </c>
    </row>
    <row r="311" spans="1:13" ht="12.75" customHeight="1">
      <c r="A311" s="18"/>
      <c r="B311" s="316"/>
      <c r="C311" s="311"/>
      <c r="D311" s="311"/>
      <c r="E311" s="311"/>
      <c r="F311" s="311"/>
      <c r="G311" s="311"/>
      <c r="H311" s="311"/>
      <c r="I311" s="311"/>
      <c r="J311" s="311"/>
      <c r="K311" s="311"/>
      <c r="L311" s="312"/>
      <c r="M311" s="218" t="s">
        <v>269</v>
      </c>
    </row>
    <row r="312" spans="1:13" ht="12.75" customHeight="1">
      <c r="A312" s="18"/>
      <c r="B312" s="316"/>
      <c r="C312" s="311"/>
      <c r="D312" s="311"/>
      <c r="E312" s="311"/>
      <c r="F312" s="311"/>
      <c r="G312" s="311"/>
      <c r="H312" s="311"/>
      <c r="I312" s="311"/>
      <c r="J312" s="311"/>
      <c r="K312" s="311"/>
      <c r="L312" s="312"/>
      <c r="M312" s="218" t="s">
        <v>269</v>
      </c>
    </row>
    <row r="313" spans="1:13" ht="12.75" customHeight="1">
      <c r="A313" s="18"/>
      <c r="B313" s="316"/>
      <c r="C313" s="311"/>
      <c r="D313" s="311"/>
      <c r="E313" s="311"/>
      <c r="F313" s="311"/>
      <c r="G313" s="311"/>
      <c r="H313" s="311"/>
      <c r="I313" s="311"/>
      <c r="J313" s="311"/>
      <c r="K313" s="311"/>
      <c r="L313" s="312"/>
      <c r="M313" s="218" t="s">
        <v>269</v>
      </c>
    </row>
    <row r="314" spans="1:13" ht="12.75" customHeight="1">
      <c r="A314" s="18"/>
      <c r="B314" s="316"/>
      <c r="C314" s="311"/>
      <c r="D314" s="311"/>
      <c r="E314" s="311"/>
      <c r="F314" s="311"/>
      <c r="G314" s="311"/>
      <c r="H314" s="311"/>
      <c r="I314" s="311"/>
      <c r="J314" s="311"/>
      <c r="K314" s="311"/>
      <c r="L314" s="312"/>
      <c r="M314" s="218" t="s">
        <v>269</v>
      </c>
    </row>
    <row r="315" spans="1:13" ht="12.75" customHeight="1">
      <c r="A315" s="18"/>
      <c r="B315" s="316"/>
      <c r="C315" s="311"/>
      <c r="D315" s="311"/>
      <c r="E315" s="311"/>
      <c r="F315" s="311"/>
      <c r="G315" s="311"/>
      <c r="H315" s="311"/>
      <c r="I315" s="311"/>
      <c r="J315" s="311"/>
      <c r="K315" s="311"/>
      <c r="L315" s="312"/>
      <c r="M315" s="218" t="s">
        <v>269</v>
      </c>
    </row>
    <row r="316" spans="1:13" ht="12.75" customHeight="1">
      <c r="A316" s="18"/>
      <c r="B316" s="316"/>
      <c r="C316" s="311"/>
      <c r="D316" s="311"/>
      <c r="E316" s="311"/>
      <c r="F316" s="311"/>
      <c r="G316" s="311"/>
      <c r="H316" s="311"/>
      <c r="I316" s="311"/>
      <c r="J316" s="311"/>
      <c r="K316" s="311"/>
      <c r="L316" s="312"/>
      <c r="M316" s="218" t="s">
        <v>269</v>
      </c>
    </row>
    <row r="317" spans="1:13" ht="12.75" customHeight="1">
      <c r="A317" s="18"/>
      <c r="B317" s="343"/>
      <c r="C317" s="344"/>
      <c r="D317" s="344"/>
      <c r="E317" s="344"/>
      <c r="F317" s="344"/>
      <c r="G317" s="344"/>
      <c r="H317" s="344"/>
      <c r="I317" s="344"/>
      <c r="J317" s="344"/>
      <c r="K317" s="344"/>
      <c r="L317" s="345"/>
      <c r="M317" s="218" t="s">
        <v>269</v>
      </c>
    </row>
    <row r="318" spans="1:13" ht="12.75" customHeight="1">
      <c r="A318" s="18"/>
      <c r="B318" s="316"/>
      <c r="C318" s="311"/>
      <c r="D318" s="311"/>
      <c r="E318" s="311"/>
      <c r="F318" s="311"/>
      <c r="G318" s="311"/>
      <c r="H318" s="311"/>
      <c r="I318" s="311"/>
      <c r="J318" s="311"/>
      <c r="K318" s="311"/>
      <c r="L318" s="312"/>
      <c r="M318" s="218" t="s">
        <v>269</v>
      </c>
    </row>
    <row r="319" spans="1:13" ht="12.75" customHeight="1">
      <c r="A319" s="18"/>
      <c r="B319" s="343"/>
      <c r="C319" s="344"/>
      <c r="D319" s="344"/>
      <c r="E319" s="344"/>
      <c r="F319" s="344"/>
      <c r="G319" s="344"/>
      <c r="H319" s="344"/>
      <c r="I319" s="344"/>
      <c r="J319" s="344"/>
      <c r="K319" s="344"/>
      <c r="L319" s="345"/>
      <c r="M319" s="218" t="s">
        <v>269</v>
      </c>
    </row>
    <row r="320" spans="1:13">
      <c r="A320" s="18"/>
      <c r="B320" s="343"/>
      <c r="C320" s="344"/>
      <c r="D320" s="344"/>
      <c r="E320" s="344"/>
      <c r="F320" s="344"/>
      <c r="G320" s="344"/>
      <c r="H320" s="344"/>
      <c r="I320" s="344"/>
      <c r="J320" s="344"/>
      <c r="K320" s="344"/>
      <c r="L320" s="345"/>
      <c r="M320" s="218" t="s">
        <v>269</v>
      </c>
    </row>
    <row r="321" spans="1:13">
      <c r="A321" s="18"/>
      <c r="B321" s="343"/>
      <c r="C321" s="344"/>
      <c r="D321" s="344"/>
      <c r="E321" s="344"/>
      <c r="F321" s="344"/>
      <c r="G321" s="344"/>
      <c r="H321" s="344"/>
      <c r="I321" s="344"/>
      <c r="J321" s="344"/>
      <c r="K321" s="344"/>
      <c r="L321" s="345"/>
      <c r="M321" s="218" t="s">
        <v>269</v>
      </c>
    </row>
    <row r="322" spans="1:13">
      <c r="A322" s="18"/>
      <c r="B322" s="343"/>
      <c r="C322" s="344"/>
      <c r="D322" s="344"/>
      <c r="E322" s="344"/>
      <c r="F322" s="344"/>
      <c r="G322" s="344"/>
      <c r="H322" s="344"/>
      <c r="I322" s="344"/>
      <c r="J322" s="344"/>
      <c r="K322" s="344"/>
      <c r="L322" s="345"/>
      <c r="M322" s="218" t="s">
        <v>269</v>
      </c>
    </row>
    <row r="323" spans="1:13">
      <c r="A323" s="18"/>
      <c r="B323" s="343"/>
      <c r="C323" s="344"/>
      <c r="D323" s="344"/>
      <c r="E323" s="344"/>
      <c r="F323" s="344"/>
      <c r="G323" s="344"/>
      <c r="H323" s="344"/>
      <c r="I323" s="344"/>
      <c r="J323" s="344"/>
      <c r="K323" s="344"/>
      <c r="L323" s="345"/>
      <c r="M323" s="218" t="s">
        <v>269</v>
      </c>
    </row>
    <row r="324" spans="1:13">
      <c r="A324" s="18"/>
      <c r="B324" s="343"/>
      <c r="C324" s="344"/>
      <c r="D324" s="344"/>
      <c r="E324" s="344"/>
      <c r="F324" s="344"/>
      <c r="G324" s="344"/>
      <c r="H324" s="344"/>
      <c r="I324" s="344"/>
      <c r="J324" s="344"/>
      <c r="K324" s="344"/>
      <c r="L324" s="345"/>
      <c r="M324" s="218" t="s">
        <v>269</v>
      </c>
    </row>
    <row r="325" spans="1:13">
      <c r="A325" s="18"/>
      <c r="B325" s="343"/>
      <c r="C325" s="344"/>
      <c r="D325" s="344"/>
      <c r="E325" s="344"/>
      <c r="F325" s="344"/>
      <c r="G325" s="344"/>
      <c r="H325" s="344"/>
      <c r="I325" s="344"/>
      <c r="J325" s="344"/>
      <c r="K325" s="344"/>
      <c r="L325" s="345"/>
      <c r="M325" s="218" t="s">
        <v>269</v>
      </c>
    </row>
    <row r="326" spans="1:13">
      <c r="A326" s="18"/>
      <c r="B326" s="343"/>
      <c r="C326" s="344"/>
      <c r="D326" s="344"/>
      <c r="E326" s="344"/>
      <c r="F326" s="344"/>
      <c r="G326" s="344"/>
      <c r="H326" s="344"/>
      <c r="I326" s="344"/>
      <c r="J326" s="344"/>
      <c r="K326" s="344"/>
      <c r="L326" s="345"/>
      <c r="M326" s="218" t="s">
        <v>269</v>
      </c>
    </row>
    <row r="327" spans="1:13">
      <c r="A327" s="18"/>
      <c r="B327" s="343"/>
      <c r="C327" s="344"/>
      <c r="D327" s="344"/>
      <c r="E327" s="344"/>
      <c r="F327" s="344"/>
      <c r="G327" s="344"/>
      <c r="H327" s="344"/>
      <c r="I327" s="344"/>
      <c r="J327" s="344"/>
      <c r="K327" s="344"/>
      <c r="L327" s="345"/>
      <c r="M327" s="218" t="s">
        <v>269</v>
      </c>
    </row>
    <row r="328" spans="1:13">
      <c r="A328" s="18"/>
      <c r="B328" s="343"/>
      <c r="C328" s="344"/>
      <c r="D328" s="344"/>
      <c r="E328" s="344"/>
      <c r="F328" s="344"/>
      <c r="G328" s="344"/>
      <c r="H328" s="344"/>
      <c r="I328" s="344"/>
      <c r="J328" s="344"/>
      <c r="K328" s="344"/>
      <c r="L328" s="345"/>
      <c r="M328" s="218" t="s">
        <v>269</v>
      </c>
    </row>
    <row r="329" spans="1:13">
      <c r="A329" s="18"/>
      <c r="B329" s="343"/>
      <c r="C329" s="344"/>
      <c r="D329" s="344"/>
      <c r="E329" s="344"/>
      <c r="F329" s="344"/>
      <c r="G329" s="344"/>
      <c r="H329" s="344"/>
      <c r="I329" s="344"/>
      <c r="J329" s="344"/>
      <c r="K329" s="344"/>
      <c r="L329" s="345"/>
      <c r="M329" s="218" t="s">
        <v>269</v>
      </c>
    </row>
    <row r="330" spans="1:13">
      <c r="A330" s="18"/>
      <c r="B330" s="343"/>
      <c r="C330" s="344"/>
      <c r="D330" s="344"/>
      <c r="E330" s="344"/>
      <c r="F330" s="344"/>
      <c r="G330" s="344"/>
      <c r="H330" s="344"/>
      <c r="I330" s="344"/>
      <c r="J330" s="344"/>
      <c r="K330" s="344"/>
      <c r="L330" s="345"/>
      <c r="M330" s="218" t="s">
        <v>269</v>
      </c>
    </row>
    <row r="331" spans="1:13">
      <c r="A331" s="18"/>
      <c r="B331" s="343"/>
      <c r="C331" s="344"/>
      <c r="D331" s="344"/>
      <c r="E331" s="344"/>
      <c r="F331" s="344"/>
      <c r="G331" s="344"/>
      <c r="H331" s="344"/>
      <c r="I331" s="344"/>
      <c r="J331" s="344"/>
      <c r="K331" s="344"/>
      <c r="L331" s="345"/>
      <c r="M331" s="218" t="s">
        <v>269</v>
      </c>
    </row>
    <row r="332" spans="1:13">
      <c r="A332" s="18"/>
      <c r="B332" s="343"/>
      <c r="C332" s="344"/>
      <c r="D332" s="344"/>
      <c r="E332" s="344"/>
      <c r="F332" s="344"/>
      <c r="G332" s="344"/>
      <c r="H332" s="344"/>
      <c r="I332" s="344"/>
      <c r="J332" s="344"/>
      <c r="K332" s="344"/>
      <c r="L332" s="345"/>
      <c r="M332" s="218" t="s">
        <v>269</v>
      </c>
    </row>
    <row r="333" spans="1:13">
      <c r="A333" s="18"/>
      <c r="B333" s="343"/>
      <c r="C333" s="344"/>
      <c r="D333" s="344"/>
      <c r="E333" s="344"/>
      <c r="F333" s="344"/>
      <c r="G333" s="344"/>
      <c r="H333" s="344"/>
      <c r="I333" s="344"/>
      <c r="J333" s="344"/>
      <c r="K333" s="344"/>
      <c r="L333" s="345"/>
      <c r="M333" s="218" t="s">
        <v>269</v>
      </c>
    </row>
    <row r="334" spans="1:13">
      <c r="A334" s="18"/>
      <c r="B334" s="343"/>
      <c r="C334" s="344"/>
      <c r="D334" s="344"/>
      <c r="E334" s="344"/>
      <c r="F334" s="344"/>
      <c r="G334" s="344"/>
      <c r="H334" s="344"/>
      <c r="I334" s="344"/>
      <c r="J334" s="344"/>
      <c r="K334" s="344"/>
      <c r="L334" s="345"/>
      <c r="M334" s="218" t="s">
        <v>269</v>
      </c>
    </row>
    <row r="335" spans="1:13">
      <c r="A335" s="18"/>
      <c r="B335" s="343"/>
      <c r="C335" s="344"/>
      <c r="D335" s="344"/>
      <c r="E335" s="344"/>
      <c r="F335" s="344"/>
      <c r="G335" s="344"/>
      <c r="H335" s="344"/>
      <c r="I335" s="344"/>
      <c r="J335" s="344"/>
      <c r="K335" s="344"/>
      <c r="L335" s="345"/>
      <c r="M335" s="218" t="s">
        <v>269</v>
      </c>
    </row>
    <row r="336" spans="1:13">
      <c r="A336" s="18"/>
      <c r="B336" s="343"/>
      <c r="C336" s="344"/>
      <c r="D336" s="344"/>
      <c r="E336" s="344"/>
      <c r="F336" s="344"/>
      <c r="G336" s="344"/>
      <c r="H336" s="344"/>
      <c r="I336" s="344"/>
      <c r="J336" s="344"/>
      <c r="K336" s="344"/>
      <c r="L336" s="345"/>
      <c r="M336" s="218" t="s">
        <v>269</v>
      </c>
    </row>
    <row r="337" spans="1:13">
      <c r="A337" s="18"/>
      <c r="B337" s="343"/>
      <c r="C337" s="344"/>
      <c r="D337" s="344"/>
      <c r="E337" s="344"/>
      <c r="F337" s="344"/>
      <c r="G337" s="344"/>
      <c r="H337" s="344"/>
      <c r="I337" s="344"/>
      <c r="J337" s="344"/>
      <c r="K337" s="344"/>
      <c r="L337" s="345"/>
      <c r="M337" s="218" t="s">
        <v>269</v>
      </c>
    </row>
    <row r="338" spans="1:13">
      <c r="A338" s="18"/>
      <c r="B338" s="343"/>
      <c r="C338" s="344"/>
      <c r="D338" s="344"/>
      <c r="E338" s="344"/>
      <c r="F338" s="344"/>
      <c r="G338" s="344"/>
      <c r="H338" s="344"/>
      <c r="I338" s="344"/>
      <c r="J338" s="344"/>
      <c r="K338" s="344"/>
      <c r="L338" s="345"/>
      <c r="M338" s="218" t="s">
        <v>269</v>
      </c>
    </row>
    <row r="339" spans="1:13">
      <c r="A339" s="18"/>
      <c r="B339" s="343"/>
      <c r="C339" s="344"/>
      <c r="D339" s="344"/>
      <c r="E339" s="344"/>
      <c r="F339" s="344"/>
      <c r="G339" s="344"/>
      <c r="H339" s="344"/>
      <c r="I339" s="344"/>
      <c r="J339" s="344"/>
      <c r="K339" s="344"/>
      <c r="L339" s="345"/>
      <c r="M339" s="218" t="s">
        <v>269</v>
      </c>
    </row>
    <row r="340" spans="1:13">
      <c r="A340" s="18"/>
      <c r="B340" s="343"/>
      <c r="C340" s="344"/>
      <c r="D340" s="344"/>
      <c r="E340" s="344"/>
      <c r="F340" s="344"/>
      <c r="G340" s="344"/>
      <c r="H340" s="344"/>
      <c r="I340" s="344"/>
      <c r="J340" s="344"/>
      <c r="K340" s="344"/>
      <c r="L340" s="345"/>
      <c r="M340" s="218" t="s">
        <v>269</v>
      </c>
    </row>
    <row r="341" spans="1:13">
      <c r="A341" s="18"/>
      <c r="B341" s="343"/>
      <c r="C341" s="344"/>
      <c r="D341" s="344"/>
      <c r="E341" s="344"/>
      <c r="F341" s="344"/>
      <c r="G341" s="344"/>
      <c r="H341" s="344"/>
      <c r="I341" s="344"/>
      <c r="J341" s="344"/>
      <c r="K341" s="344"/>
      <c r="L341" s="345"/>
      <c r="M341" s="218" t="s">
        <v>269</v>
      </c>
    </row>
    <row r="342" spans="1:13">
      <c r="A342" s="18"/>
      <c r="B342" s="343"/>
      <c r="C342" s="344"/>
      <c r="D342" s="344"/>
      <c r="E342" s="344"/>
      <c r="F342" s="344"/>
      <c r="G342" s="344"/>
      <c r="H342" s="344"/>
      <c r="I342" s="344"/>
      <c r="J342" s="344"/>
      <c r="K342" s="344"/>
      <c r="L342" s="345"/>
      <c r="M342" s="218" t="s">
        <v>269</v>
      </c>
    </row>
    <row r="343" spans="1:13">
      <c r="A343" s="18"/>
      <c r="B343" s="343"/>
      <c r="C343" s="344"/>
      <c r="D343" s="344"/>
      <c r="E343" s="344"/>
      <c r="F343" s="344"/>
      <c r="G343" s="344"/>
      <c r="H343" s="344"/>
      <c r="I343" s="344"/>
      <c r="J343" s="344"/>
      <c r="K343" s="344"/>
      <c r="L343" s="345"/>
      <c r="M343" s="218" t="s">
        <v>269</v>
      </c>
    </row>
    <row r="344" spans="1:13">
      <c r="A344" s="18"/>
      <c r="B344" s="343"/>
      <c r="C344" s="344"/>
      <c r="D344" s="344"/>
      <c r="E344" s="344"/>
      <c r="F344" s="344"/>
      <c r="G344" s="344"/>
      <c r="H344" s="344"/>
      <c r="I344" s="344"/>
      <c r="J344" s="344"/>
      <c r="K344" s="344"/>
      <c r="L344" s="345"/>
      <c r="M344" s="218" t="s">
        <v>269</v>
      </c>
    </row>
    <row r="345" spans="1:13">
      <c r="A345" s="18"/>
      <c r="B345" s="343"/>
      <c r="C345" s="344"/>
      <c r="D345" s="344"/>
      <c r="E345" s="344"/>
      <c r="F345" s="344"/>
      <c r="G345" s="344"/>
      <c r="H345" s="344"/>
      <c r="I345" s="344"/>
      <c r="J345" s="344"/>
      <c r="K345" s="344"/>
      <c r="L345" s="345"/>
      <c r="M345" s="218" t="s">
        <v>269</v>
      </c>
    </row>
    <row r="346" spans="1:13">
      <c r="A346" s="18"/>
      <c r="B346" s="343"/>
      <c r="C346" s="344"/>
      <c r="D346" s="344"/>
      <c r="E346" s="344"/>
      <c r="F346" s="344"/>
      <c r="G346" s="344"/>
      <c r="H346" s="344"/>
      <c r="I346" s="344"/>
      <c r="J346" s="344"/>
      <c r="K346" s="344"/>
      <c r="L346" s="345"/>
      <c r="M346" s="218" t="s">
        <v>269</v>
      </c>
    </row>
    <row r="347" spans="1:13">
      <c r="A347" s="18"/>
      <c r="B347" s="343"/>
      <c r="C347" s="344"/>
      <c r="D347" s="344"/>
      <c r="E347" s="344"/>
      <c r="F347" s="344"/>
      <c r="G347" s="344"/>
      <c r="H347" s="344"/>
      <c r="I347" s="344"/>
      <c r="J347" s="344"/>
      <c r="K347" s="344"/>
      <c r="L347" s="345"/>
      <c r="M347" s="218" t="s">
        <v>269</v>
      </c>
    </row>
    <row r="348" spans="1:13">
      <c r="A348" s="18"/>
      <c r="B348" s="343"/>
      <c r="C348" s="344"/>
      <c r="D348" s="344"/>
      <c r="E348" s="344"/>
      <c r="F348" s="344"/>
      <c r="G348" s="344"/>
      <c r="H348" s="344"/>
      <c r="I348" s="344"/>
      <c r="J348" s="344"/>
      <c r="K348" s="344"/>
      <c r="L348" s="345"/>
      <c r="M348" s="218" t="s">
        <v>269</v>
      </c>
    </row>
    <row r="349" spans="1:13">
      <c r="A349" s="18"/>
      <c r="B349" s="343"/>
      <c r="C349" s="344"/>
      <c r="D349" s="344"/>
      <c r="E349" s="344"/>
      <c r="F349" s="344"/>
      <c r="G349" s="344"/>
      <c r="H349" s="344"/>
      <c r="I349" s="344"/>
      <c r="J349" s="344"/>
      <c r="K349" s="344"/>
      <c r="L349" s="345"/>
      <c r="M349" s="218" t="s">
        <v>269</v>
      </c>
    </row>
    <row r="350" spans="1:13">
      <c r="A350" s="18"/>
      <c r="B350" s="343"/>
      <c r="C350" s="344"/>
      <c r="D350" s="344"/>
      <c r="E350" s="344"/>
      <c r="F350" s="344"/>
      <c r="G350" s="344"/>
      <c r="H350" s="344"/>
      <c r="I350" s="344"/>
      <c r="J350" s="344"/>
      <c r="K350" s="344"/>
      <c r="L350" s="345"/>
      <c r="M350" s="218" t="s">
        <v>269</v>
      </c>
    </row>
    <row r="351" spans="1:13">
      <c r="A351" s="18"/>
      <c r="B351" s="343"/>
      <c r="C351" s="344"/>
      <c r="D351" s="344"/>
      <c r="E351" s="344"/>
      <c r="F351" s="344"/>
      <c r="G351" s="344"/>
      <c r="H351" s="344"/>
      <c r="I351" s="344"/>
      <c r="J351" s="344"/>
      <c r="K351" s="344"/>
      <c r="L351" s="345"/>
      <c r="M351" s="218" t="s">
        <v>269</v>
      </c>
    </row>
    <row r="352" spans="1:13">
      <c r="A352" s="18"/>
      <c r="B352" s="343"/>
      <c r="C352" s="344"/>
      <c r="D352" s="344"/>
      <c r="E352" s="344"/>
      <c r="F352" s="344"/>
      <c r="G352" s="344"/>
      <c r="H352" s="344"/>
      <c r="I352" s="344"/>
      <c r="J352" s="344"/>
      <c r="K352" s="344"/>
      <c r="L352" s="345"/>
      <c r="M352" s="218" t="s">
        <v>269</v>
      </c>
    </row>
    <row r="353" spans="1:13">
      <c r="A353" s="18"/>
      <c r="B353" s="343"/>
      <c r="C353" s="344"/>
      <c r="D353" s="344"/>
      <c r="E353" s="344"/>
      <c r="F353" s="344"/>
      <c r="G353" s="344"/>
      <c r="H353" s="344"/>
      <c r="I353" s="344"/>
      <c r="J353" s="344"/>
      <c r="K353" s="344"/>
      <c r="L353" s="345"/>
      <c r="M353" s="218" t="s">
        <v>269</v>
      </c>
    </row>
    <row r="354" spans="1:13">
      <c r="A354" s="18"/>
      <c r="B354" s="343"/>
      <c r="C354" s="344"/>
      <c r="D354" s="344"/>
      <c r="E354" s="344"/>
      <c r="F354" s="344"/>
      <c r="G354" s="344"/>
      <c r="H354" s="344"/>
      <c r="I354" s="344"/>
      <c r="J354" s="344"/>
      <c r="K354" s="344"/>
      <c r="L354" s="345"/>
      <c r="M354" s="218" t="s">
        <v>269</v>
      </c>
    </row>
    <row r="355" spans="1:13">
      <c r="A355" s="18"/>
      <c r="B355" s="343"/>
      <c r="C355" s="344"/>
      <c r="D355" s="344"/>
      <c r="E355" s="344"/>
      <c r="F355" s="344"/>
      <c r="G355" s="344"/>
      <c r="H355" s="344"/>
      <c r="I355" s="344"/>
      <c r="J355" s="344"/>
      <c r="K355" s="344"/>
      <c r="L355" s="345"/>
      <c r="M355" s="218" t="s">
        <v>269</v>
      </c>
    </row>
    <row r="356" spans="1:13">
      <c r="A356" s="18"/>
      <c r="B356" s="343"/>
      <c r="C356" s="344"/>
      <c r="D356" s="344"/>
      <c r="E356" s="344"/>
      <c r="F356" s="344"/>
      <c r="G356" s="344"/>
      <c r="H356" s="344"/>
      <c r="I356" s="344"/>
      <c r="J356" s="344"/>
      <c r="K356" s="344"/>
      <c r="L356" s="345"/>
      <c r="M356" s="218" t="s">
        <v>269</v>
      </c>
    </row>
    <row r="357" spans="1:13">
      <c r="A357" s="18"/>
      <c r="B357" s="343"/>
      <c r="C357" s="344"/>
      <c r="D357" s="344"/>
      <c r="E357" s="344"/>
      <c r="F357" s="344"/>
      <c r="G357" s="344"/>
      <c r="H357" s="344"/>
      <c r="I357" s="344"/>
      <c r="J357" s="344"/>
      <c r="K357" s="344"/>
      <c r="L357" s="345"/>
      <c r="M357" s="218" t="s">
        <v>269</v>
      </c>
    </row>
    <row r="358" spans="1:13">
      <c r="A358" s="18"/>
      <c r="B358" s="343"/>
      <c r="C358" s="344"/>
      <c r="D358" s="344"/>
      <c r="E358" s="344"/>
      <c r="F358" s="344"/>
      <c r="G358" s="344"/>
      <c r="H358" s="344"/>
      <c r="I358" s="344"/>
      <c r="J358" s="344"/>
      <c r="K358" s="344"/>
      <c r="L358" s="345"/>
      <c r="M358" s="218" t="s">
        <v>269</v>
      </c>
    </row>
    <row r="359" spans="1:13">
      <c r="A359" s="18"/>
      <c r="B359" s="343"/>
      <c r="C359" s="344"/>
      <c r="D359" s="344"/>
      <c r="E359" s="344"/>
      <c r="F359" s="344"/>
      <c r="G359" s="344"/>
      <c r="H359" s="344"/>
      <c r="I359" s="344"/>
      <c r="J359" s="344"/>
      <c r="K359" s="344"/>
      <c r="L359" s="345"/>
      <c r="M359" s="218" t="s">
        <v>269</v>
      </c>
    </row>
    <row r="360" spans="1:13">
      <c r="A360" s="18"/>
      <c r="B360" s="343"/>
      <c r="C360" s="344"/>
      <c r="D360" s="344"/>
      <c r="E360" s="344"/>
      <c r="F360" s="344"/>
      <c r="G360" s="344"/>
      <c r="H360" s="344"/>
      <c r="I360" s="344"/>
      <c r="J360" s="344"/>
      <c r="K360" s="344"/>
      <c r="L360" s="345"/>
      <c r="M360" s="218" t="s">
        <v>269</v>
      </c>
    </row>
    <row r="361" spans="1:13">
      <c r="A361" s="18"/>
      <c r="B361" s="343"/>
      <c r="C361" s="344"/>
      <c r="D361" s="344"/>
      <c r="E361" s="344"/>
      <c r="F361" s="344"/>
      <c r="G361" s="344"/>
      <c r="H361" s="344"/>
      <c r="I361" s="344"/>
      <c r="J361" s="344"/>
      <c r="K361" s="344"/>
      <c r="L361" s="345"/>
      <c r="M361" s="218" t="s">
        <v>269</v>
      </c>
    </row>
    <row r="362" spans="1:13">
      <c r="A362" s="18"/>
      <c r="B362" s="343"/>
      <c r="C362" s="344"/>
      <c r="D362" s="344"/>
      <c r="E362" s="344"/>
      <c r="F362" s="344"/>
      <c r="G362" s="344"/>
      <c r="H362" s="344"/>
      <c r="I362" s="344"/>
      <c r="J362" s="344"/>
      <c r="K362" s="344"/>
      <c r="L362" s="345"/>
      <c r="M362" s="218" t="s">
        <v>269</v>
      </c>
    </row>
    <row r="363" spans="1:13">
      <c r="A363" s="18"/>
      <c r="B363" s="343"/>
      <c r="C363" s="344"/>
      <c r="D363" s="344"/>
      <c r="E363" s="344"/>
      <c r="F363" s="344"/>
      <c r="G363" s="344"/>
      <c r="H363" s="344"/>
      <c r="I363" s="344"/>
      <c r="J363" s="344"/>
      <c r="K363" s="344"/>
      <c r="L363" s="345"/>
      <c r="M363" s="218" t="s">
        <v>269</v>
      </c>
    </row>
    <row r="364" spans="1:13">
      <c r="A364" s="18"/>
      <c r="B364" s="343"/>
      <c r="C364" s="344"/>
      <c r="D364" s="344"/>
      <c r="E364" s="344"/>
      <c r="F364" s="344"/>
      <c r="G364" s="344"/>
      <c r="H364" s="344"/>
      <c r="I364" s="344"/>
      <c r="J364" s="344"/>
      <c r="K364" s="344"/>
      <c r="L364" s="345"/>
      <c r="M364" s="218" t="s">
        <v>269</v>
      </c>
    </row>
    <row r="365" spans="1:13">
      <c r="A365" s="18"/>
      <c r="B365" s="343"/>
      <c r="C365" s="344"/>
      <c r="D365" s="344"/>
      <c r="E365" s="344"/>
      <c r="F365" s="344"/>
      <c r="G365" s="344"/>
      <c r="H365" s="344"/>
      <c r="I365" s="344"/>
      <c r="J365" s="344"/>
      <c r="K365" s="344"/>
      <c r="L365" s="345"/>
      <c r="M365" s="218" t="s">
        <v>269</v>
      </c>
    </row>
    <row r="366" spans="1:13">
      <c r="A366" s="18"/>
      <c r="B366" s="343"/>
      <c r="C366" s="344"/>
      <c r="D366" s="344"/>
      <c r="E366" s="344"/>
      <c r="F366" s="344"/>
      <c r="G366" s="344"/>
      <c r="H366" s="344"/>
      <c r="I366" s="344"/>
      <c r="J366" s="344"/>
      <c r="K366" s="344"/>
      <c r="L366" s="345"/>
      <c r="M366" s="218" t="s">
        <v>269</v>
      </c>
    </row>
    <row r="367" spans="1:13">
      <c r="A367" s="18"/>
      <c r="B367" s="343"/>
      <c r="C367" s="344"/>
      <c r="D367" s="344"/>
      <c r="E367" s="344"/>
      <c r="F367" s="344"/>
      <c r="G367" s="344"/>
      <c r="H367" s="344"/>
      <c r="I367" s="344"/>
      <c r="J367" s="344"/>
      <c r="K367" s="344"/>
      <c r="L367" s="345"/>
      <c r="M367" s="218" t="s">
        <v>269</v>
      </c>
    </row>
    <row r="368" spans="1:13">
      <c r="A368" s="18"/>
      <c r="B368" s="343"/>
      <c r="C368" s="344"/>
      <c r="D368" s="344"/>
      <c r="E368" s="344"/>
      <c r="F368" s="344"/>
      <c r="G368" s="344"/>
      <c r="H368" s="344"/>
      <c r="I368" s="344"/>
      <c r="J368" s="344"/>
      <c r="K368" s="344"/>
      <c r="L368" s="345"/>
      <c r="M368" s="218" t="s">
        <v>269</v>
      </c>
    </row>
    <row r="369" spans="1:13">
      <c r="A369" s="18"/>
      <c r="B369" s="343"/>
      <c r="C369" s="344"/>
      <c r="D369" s="344"/>
      <c r="E369" s="344"/>
      <c r="F369" s="344"/>
      <c r="G369" s="344"/>
      <c r="H369" s="344"/>
      <c r="I369" s="344"/>
      <c r="J369" s="344"/>
      <c r="K369" s="344"/>
      <c r="L369" s="345"/>
      <c r="M369" s="218" t="s">
        <v>269</v>
      </c>
    </row>
    <row r="370" spans="1:13">
      <c r="A370" s="18"/>
      <c r="B370" s="343"/>
      <c r="C370" s="344"/>
      <c r="D370" s="344"/>
      <c r="E370" s="344"/>
      <c r="F370" s="344"/>
      <c r="G370" s="344"/>
      <c r="H370" s="344"/>
      <c r="I370" s="344"/>
      <c r="J370" s="344"/>
      <c r="K370" s="344"/>
      <c r="L370" s="345"/>
      <c r="M370" s="218" t="s">
        <v>269</v>
      </c>
    </row>
    <row r="371" spans="1:13">
      <c r="A371" s="18"/>
      <c r="B371" s="343"/>
      <c r="C371" s="344"/>
      <c r="D371" s="344"/>
      <c r="E371" s="344"/>
      <c r="F371" s="344"/>
      <c r="G371" s="344"/>
      <c r="H371" s="344"/>
      <c r="I371" s="344"/>
      <c r="J371" s="344"/>
      <c r="K371" s="344"/>
      <c r="L371" s="345"/>
      <c r="M371" s="218" t="s">
        <v>269</v>
      </c>
    </row>
    <row r="372" spans="1:13">
      <c r="A372" s="18"/>
      <c r="B372" s="343"/>
      <c r="C372" s="344"/>
      <c r="D372" s="344"/>
      <c r="E372" s="344"/>
      <c r="F372" s="344"/>
      <c r="G372" s="344"/>
      <c r="H372" s="344"/>
      <c r="I372" s="344"/>
      <c r="J372" s="344"/>
      <c r="K372" s="344"/>
      <c r="L372" s="345"/>
      <c r="M372" s="218" t="s">
        <v>269</v>
      </c>
    </row>
    <row r="373" spans="1:13">
      <c r="A373" s="18"/>
      <c r="B373" s="343"/>
      <c r="C373" s="344"/>
      <c r="D373" s="344"/>
      <c r="E373" s="344"/>
      <c r="F373" s="344"/>
      <c r="G373" s="344"/>
      <c r="H373" s="344"/>
      <c r="I373" s="344"/>
      <c r="J373" s="344"/>
      <c r="K373" s="344"/>
      <c r="L373" s="345"/>
      <c r="M373" s="218" t="s">
        <v>269</v>
      </c>
    </row>
    <row r="374" spans="1:13">
      <c r="A374" s="18"/>
      <c r="B374" s="343"/>
      <c r="C374" s="344"/>
      <c r="D374" s="344"/>
      <c r="E374" s="344"/>
      <c r="F374" s="344"/>
      <c r="G374" s="344"/>
      <c r="H374" s="344"/>
      <c r="I374" s="344"/>
      <c r="J374" s="344"/>
      <c r="K374" s="344"/>
      <c r="L374" s="345"/>
      <c r="M374" s="218" t="s">
        <v>269</v>
      </c>
    </row>
    <row r="375" spans="1:13">
      <c r="A375" s="18"/>
      <c r="B375" s="343"/>
      <c r="C375" s="344"/>
      <c r="D375" s="344"/>
      <c r="E375" s="344"/>
      <c r="F375" s="344"/>
      <c r="G375" s="344"/>
      <c r="H375" s="344"/>
      <c r="I375" s="344"/>
      <c r="J375" s="344"/>
      <c r="K375" s="344"/>
      <c r="L375" s="345"/>
      <c r="M375" s="218" t="s">
        <v>269</v>
      </c>
    </row>
    <row r="376" spans="1:13">
      <c r="A376" s="18"/>
      <c r="B376" s="343"/>
      <c r="C376" s="344"/>
      <c r="D376" s="344"/>
      <c r="E376" s="344"/>
      <c r="F376" s="344"/>
      <c r="G376" s="344"/>
      <c r="H376" s="344"/>
      <c r="I376" s="344"/>
      <c r="J376" s="344"/>
      <c r="K376" s="344"/>
      <c r="L376" s="345"/>
      <c r="M376" s="218" t="s">
        <v>269</v>
      </c>
    </row>
    <row r="377" spans="1:13" ht="14" thickBot="1">
      <c r="A377" s="220"/>
      <c r="B377" s="343"/>
      <c r="C377" s="344"/>
      <c r="D377" s="344"/>
      <c r="E377" s="344"/>
      <c r="F377" s="344"/>
      <c r="G377" s="344"/>
      <c r="H377" s="344"/>
      <c r="I377" s="344"/>
      <c r="J377" s="344"/>
      <c r="K377" s="344"/>
      <c r="L377" s="345"/>
      <c r="M377" s="223" t="s">
        <v>269</v>
      </c>
    </row>
    <row r="378" spans="1:13">
      <c r="B378" s="346"/>
      <c r="C378" s="346"/>
      <c r="D378" s="346"/>
      <c r="E378" s="346"/>
      <c r="F378" s="346"/>
      <c r="G378" s="346"/>
      <c r="H378" s="346"/>
      <c r="I378" s="346"/>
      <c r="J378" s="346"/>
      <c r="K378" s="346"/>
      <c r="L378" s="346"/>
      <c r="M378" s="217"/>
    </row>
  </sheetData>
  <mergeCells count="305">
    <mergeCell ref="I110:L110"/>
    <mergeCell ref="I111:L111"/>
    <mergeCell ref="I112:L112"/>
    <mergeCell ref="A289:L289"/>
    <mergeCell ref="A290:L290"/>
    <mergeCell ref="A231:E231"/>
    <mergeCell ref="A246:M246"/>
    <mergeCell ref="I250:L250"/>
    <mergeCell ref="I251:L251"/>
    <mergeCell ref="I252:L252"/>
    <mergeCell ref="I253:L253"/>
    <mergeCell ref="A222:L222"/>
    <mergeCell ref="A223:L223"/>
    <mergeCell ref="A224:L224"/>
    <mergeCell ref="A225:L225"/>
    <mergeCell ref="A226:L226"/>
    <mergeCell ref="A228:L228"/>
    <mergeCell ref="J230:K230"/>
    <mergeCell ref="I258:L258"/>
    <mergeCell ref="B233:L233"/>
    <mergeCell ref="I281:L281"/>
    <mergeCell ref="I274:L274"/>
    <mergeCell ref="I275:L275"/>
    <mergeCell ref="I276:L276"/>
    <mergeCell ref="I98:L98"/>
    <mergeCell ref="I99:L99"/>
    <mergeCell ref="I102:L102"/>
    <mergeCell ref="I103:L103"/>
    <mergeCell ref="I87:L87"/>
    <mergeCell ref="I94:L94"/>
    <mergeCell ref="I96:L96"/>
    <mergeCell ref="I97:L97"/>
    <mergeCell ref="I108:L108"/>
    <mergeCell ref="A216:L216"/>
    <mergeCell ref="A217:L217"/>
    <mergeCell ref="A218:L218"/>
    <mergeCell ref="A219:L219"/>
    <mergeCell ref="A139:L139"/>
    <mergeCell ref="A140:L140"/>
    <mergeCell ref="A220:L220"/>
    <mergeCell ref="J149:K149"/>
    <mergeCell ref="L149:M149"/>
    <mergeCell ref="D54:L54"/>
    <mergeCell ref="D55:L55"/>
    <mergeCell ref="D56:L56"/>
    <mergeCell ref="D34:L34"/>
    <mergeCell ref="B33:C33"/>
    <mergeCell ref="A79:E79"/>
    <mergeCell ref="A151:E151"/>
    <mergeCell ref="B74:L74"/>
    <mergeCell ref="B75:L75"/>
    <mergeCell ref="B76:L76"/>
    <mergeCell ref="A138:L138"/>
    <mergeCell ref="B66:L66"/>
    <mergeCell ref="B67:L67"/>
    <mergeCell ref="B68:L68"/>
    <mergeCell ref="B69:L69"/>
    <mergeCell ref="B70:L70"/>
    <mergeCell ref="B71:L71"/>
    <mergeCell ref="B72:L72"/>
    <mergeCell ref="B73:L73"/>
    <mergeCell ref="A147:L147"/>
    <mergeCell ref="A148:L148"/>
    <mergeCell ref="B62:L62"/>
    <mergeCell ref="I81:L81"/>
    <mergeCell ref="I82:L82"/>
    <mergeCell ref="B83:L83"/>
    <mergeCell ref="A80:E80"/>
    <mergeCell ref="C81:E81"/>
    <mergeCell ref="C82:E82"/>
    <mergeCell ref="A227:L227"/>
    <mergeCell ref="B38:C38"/>
    <mergeCell ref="B39:C39"/>
    <mergeCell ref="B40:C40"/>
    <mergeCell ref="B41:C41"/>
    <mergeCell ref="B57:C57"/>
    <mergeCell ref="B58:C58"/>
    <mergeCell ref="B59:C59"/>
    <mergeCell ref="D46:L46"/>
    <mergeCell ref="D38:L38"/>
    <mergeCell ref="D44:L44"/>
    <mergeCell ref="D45:L45"/>
    <mergeCell ref="D39:L39"/>
    <mergeCell ref="D40:L40"/>
    <mergeCell ref="D41:L41"/>
    <mergeCell ref="D47:L47"/>
    <mergeCell ref="D57:L57"/>
    <mergeCell ref="D58:L58"/>
    <mergeCell ref="D59:L59"/>
    <mergeCell ref="D51:L51"/>
    <mergeCell ref="B315:L315"/>
    <mergeCell ref="B306:L306"/>
    <mergeCell ref="A305:E305"/>
    <mergeCell ref="B307:L307"/>
    <mergeCell ref="B308:L308"/>
    <mergeCell ref="B314:L314"/>
    <mergeCell ref="B313:L313"/>
    <mergeCell ref="B311:L311"/>
    <mergeCell ref="B312:L312"/>
    <mergeCell ref="B309:L309"/>
    <mergeCell ref="A1:E2"/>
    <mergeCell ref="J1:K1"/>
    <mergeCell ref="L1:M1"/>
    <mergeCell ref="A4:E4"/>
    <mergeCell ref="L2:M2"/>
    <mergeCell ref="J2:K2"/>
    <mergeCell ref="I5:M5"/>
    <mergeCell ref="I6:M6"/>
    <mergeCell ref="J77:K77"/>
    <mergeCell ref="L77:M77"/>
    <mergeCell ref="E29:L29"/>
    <mergeCell ref="E30:L30"/>
    <mergeCell ref="E31:L31"/>
    <mergeCell ref="D48:L48"/>
    <mergeCell ref="D35:L35"/>
    <mergeCell ref="D36:L36"/>
    <mergeCell ref="D49:L49"/>
    <mergeCell ref="D50:L50"/>
    <mergeCell ref="E19:L19"/>
    <mergeCell ref="E25:L25"/>
    <mergeCell ref="E26:L26"/>
    <mergeCell ref="E27:L27"/>
    <mergeCell ref="E23:L23"/>
    <mergeCell ref="E24:L24"/>
    <mergeCell ref="B310:L310"/>
    <mergeCell ref="J150:K150"/>
    <mergeCell ref="A149:E150"/>
    <mergeCell ref="L230:M230"/>
    <mergeCell ref="L150:M150"/>
    <mergeCell ref="A302:E303"/>
    <mergeCell ref="D42:L42"/>
    <mergeCell ref="D43:L43"/>
    <mergeCell ref="E16:L16"/>
    <mergeCell ref="E17:L17"/>
    <mergeCell ref="E18:L18"/>
    <mergeCell ref="B45:C45"/>
    <mergeCell ref="B46:C46"/>
    <mergeCell ref="B47:C47"/>
    <mergeCell ref="B48:C48"/>
    <mergeCell ref="B54:C54"/>
    <mergeCell ref="B55:C55"/>
    <mergeCell ref="B56:C56"/>
    <mergeCell ref="A296:L296"/>
    <mergeCell ref="A304:E304"/>
    <mergeCell ref="L303:M303"/>
    <mergeCell ref="A229:E230"/>
    <mergeCell ref="B153:L153"/>
    <mergeCell ref="B63:L63"/>
    <mergeCell ref="B44:C44"/>
    <mergeCell ref="B49:C49"/>
    <mergeCell ref="B50:C50"/>
    <mergeCell ref="B51:C51"/>
    <mergeCell ref="B52:C52"/>
    <mergeCell ref="B53:C53"/>
    <mergeCell ref="C5:E5"/>
    <mergeCell ref="C6:E6"/>
    <mergeCell ref="E20:L20"/>
    <mergeCell ref="E22:L22"/>
    <mergeCell ref="E15:L15"/>
    <mergeCell ref="E11:L11"/>
    <mergeCell ref="E12:L12"/>
    <mergeCell ref="E13:L13"/>
    <mergeCell ref="E14:L14"/>
    <mergeCell ref="B34:C34"/>
    <mergeCell ref="B35:C35"/>
    <mergeCell ref="B36:C36"/>
    <mergeCell ref="B37:C37"/>
    <mergeCell ref="D37:L37"/>
    <mergeCell ref="D52:L52"/>
    <mergeCell ref="D53:L53"/>
    <mergeCell ref="J303:K303"/>
    <mergeCell ref="I284:L284"/>
    <mergeCell ref="I285:L285"/>
    <mergeCell ref="I278:L278"/>
    <mergeCell ref="I279:L279"/>
    <mergeCell ref="I280:L280"/>
    <mergeCell ref="B7:L7"/>
    <mergeCell ref="A77:E78"/>
    <mergeCell ref="A95:M95"/>
    <mergeCell ref="J78:K78"/>
    <mergeCell ref="L78:M78"/>
    <mergeCell ref="A293:L293"/>
    <mergeCell ref="A214:L214"/>
    <mergeCell ref="A142:L142"/>
    <mergeCell ref="A143:L143"/>
    <mergeCell ref="A144:L144"/>
    <mergeCell ref="A137:L137"/>
    <mergeCell ref="A141:L141"/>
    <mergeCell ref="A145:L145"/>
    <mergeCell ref="A146:L146"/>
    <mergeCell ref="A188:M188"/>
    <mergeCell ref="A152:E152"/>
    <mergeCell ref="B42:C42"/>
    <mergeCell ref="B43:C43"/>
    <mergeCell ref="I260:L260"/>
    <mergeCell ref="I261:L261"/>
    <mergeCell ref="I254:L254"/>
    <mergeCell ref="A221:L221"/>
    <mergeCell ref="L229:M229"/>
    <mergeCell ref="A232:E232"/>
    <mergeCell ref="J229:K229"/>
    <mergeCell ref="I249:L249"/>
    <mergeCell ref="J302:K302"/>
    <mergeCell ref="I255:L255"/>
    <mergeCell ref="I256:L256"/>
    <mergeCell ref="I257:L257"/>
    <mergeCell ref="I266:L266"/>
    <mergeCell ref="L302:M302"/>
    <mergeCell ref="I277:L277"/>
    <mergeCell ref="I286:L286"/>
    <mergeCell ref="I287:L287"/>
    <mergeCell ref="A3:E3"/>
    <mergeCell ref="B354:L354"/>
    <mergeCell ref="B355:L355"/>
    <mergeCell ref="B357:L357"/>
    <mergeCell ref="B356:L356"/>
    <mergeCell ref="B350:L350"/>
    <mergeCell ref="B351:L351"/>
    <mergeCell ref="B344:L344"/>
    <mergeCell ref="B345:L345"/>
    <mergeCell ref="B346:L346"/>
    <mergeCell ref="B347:L347"/>
    <mergeCell ref="B348:L348"/>
    <mergeCell ref="B349:L349"/>
    <mergeCell ref="B340:L340"/>
    <mergeCell ref="B341:L341"/>
    <mergeCell ref="B342:L342"/>
    <mergeCell ref="B343:L343"/>
    <mergeCell ref="B337:L337"/>
    <mergeCell ref="B333:L333"/>
    <mergeCell ref="B338:L338"/>
    <mergeCell ref="B339:L339"/>
    <mergeCell ref="B332:L332"/>
    <mergeCell ref="B334:L334"/>
    <mergeCell ref="B335:L335"/>
    <mergeCell ref="B378:L378"/>
    <mergeCell ref="B336:L336"/>
    <mergeCell ref="B328:L328"/>
    <mergeCell ref="B329:L329"/>
    <mergeCell ref="B330:L330"/>
    <mergeCell ref="B331:L331"/>
    <mergeCell ref="B324:L324"/>
    <mergeCell ref="B325:L325"/>
    <mergeCell ref="B326:L326"/>
    <mergeCell ref="B327:L327"/>
    <mergeCell ref="B364:L364"/>
    <mergeCell ref="B365:L365"/>
    <mergeCell ref="B366:L366"/>
    <mergeCell ref="B367:L367"/>
    <mergeCell ref="B360:L360"/>
    <mergeCell ref="B361:L361"/>
    <mergeCell ref="B362:L362"/>
    <mergeCell ref="B363:L363"/>
    <mergeCell ref="B358:L358"/>
    <mergeCell ref="B359:L359"/>
    <mergeCell ref="B352:L352"/>
    <mergeCell ref="B353:L353"/>
    <mergeCell ref="A215:L215"/>
    <mergeCell ref="B318:L318"/>
    <mergeCell ref="B319:L319"/>
    <mergeCell ref="I115:L115"/>
    <mergeCell ref="I116:L116"/>
    <mergeCell ref="I117:L117"/>
    <mergeCell ref="I127:L127"/>
    <mergeCell ref="A118:M118"/>
    <mergeCell ref="I270:L270"/>
    <mergeCell ref="I271:L271"/>
    <mergeCell ref="I272:L272"/>
    <mergeCell ref="I273:L273"/>
    <mergeCell ref="I267:L267"/>
    <mergeCell ref="I268:L268"/>
    <mergeCell ref="I269:L269"/>
    <mergeCell ref="I262:L262"/>
    <mergeCell ref="I263:L263"/>
    <mergeCell ref="I264:L264"/>
    <mergeCell ref="I265:L265"/>
    <mergeCell ref="I282:L282"/>
    <mergeCell ref="I283:L283"/>
    <mergeCell ref="A291:L291"/>
    <mergeCell ref="A292:L292"/>
    <mergeCell ref="I259:L259"/>
    <mergeCell ref="A288:L288"/>
    <mergeCell ref="B376:L376"/>
    <mergeCell ref="B377:L377"/>
    <mergeCell ref="B373:L373"/>
    <mergeCell ref="B372:L372"/>
    <mergeCell ref="B374:L374"/>
    <mergeCell ref="B375:L375"/>
    <mergeCell ref="B368:L368"/>
    <mergeCell ref="B369:L369"/>
    <mergeCell ref="B370:L370"/>
    <mergeCell ref="B371:L371"/>
    <mergeCell ref="B316:L316"/>
    <mergeCell ref="B317:L317"/>
    <mergeCell ref="A294:L294"/>
    <mergeCell ref="A295:L295"/>
    <mergeCell ref="A301:L301"/>
    <mergeCell ref="A297:L297"/>
    <mergeCell ref="A298:L298"/>
    <mergeCell ref="A299:L299"/>
    <mergeCell ref="A300:L300"/>
    <mergeCell ref="B321:L321"/>
    <mergeCell ref="B322:L322"/>
    <mergeCell ref="B323:L323"/>
    <mergeCell ref="B320:L320"/>
  </mergeCells>
  <phoneticPr fontId="0" type="noConversion"/>
  <dataValidations count="55">
    <dataValidation type="list" allowBlank="1" showInputMessage="1" sqref="I287" xr:uid="{00000000-0002-0000-0100-000000000000}">
      <formula1>$EE$8:$EE$25</formula1>
    </dataValidation>
    <dataValidation type="list" allowBlank="1" showInputMessage="1" sqref="I249" xr:uid="{00000000-0002-0000-0100-000001000000}">
      <formula1>$CS$8:$CS$23</formula1>
    </dataValidation>
    <dataValidation type="list" allowBlank="1" showInputMessage="1" sqref="I250" xr:uid="{00000000-0002-0000-0100-000002000000}">
      <formula1>$CT$8:$CT$26</formula1>
    </dataValidation>
    <dataValidation type="list" allowBlank="1" showInputMessage="1" sqref="I251" xr:uid="{00000000-0002-0000-0100-000003000000}">
      <formula1>$CU$8:$CU$35</formula1>
    </dataValidation>
    <dataValidation type="list" allowBlank="1" showInputMessage="1" sqref="I252" xr:uid="{00000000-0002-0000-0100-000004000000}">
      <formula1>$CV$8:$CV$23</formula1>
    </dataValidation>
    <dataValidation type="list" allowBlank="1" showInputMessage="1" sqref="I253" xr:uid="{00000000-0002-0000-0100-000005000000}">
      <formula1>$CW$8:$CW$26</formula1>
    </dataValidation>
    <dataValidation type="list" allowBlank="1" showInputMessage="1" sqref="I254" xr:uid="{00000000-0002-0000-0100-000006000000}">
      <formula1>$CX$8:$CX$25</formula1>
    </dataValidation>
    <dataValidation type="list" allowBlank="1" showInputMessage="1" sqref="I255" xr:uid="{00000000-0002-0000-0100-000007000000}">
      <formula1>$CY$8:$CY$26</formula1>
    </dataValidation>
    <dataValidation type="list" allowBlank="1" showInputMessage="1" sqref="I256" xr:uid="{00000000-0002-0000-0100-000008000000}">
      <formula1>$CZ$8:$CZ$26</formula1>
    </dataValidation>
    <dataValidation type="list" allowBlank="1" showInputMessage="1" showErrorMessage="1" sqref="I257" xr:uid="{00000000-0002-0000-0100-000009000000}">
      <formula1>$DA$8:$DA$27</formula1>
    </dataValidation>
    <dataValidation type="list" allowBlank="1" showInputMessage="1" sqref="I258" xr:uid="{00000000-0002-0000-0100-00000A000000}">
      <formula1>$DB$8:$DB$25</formula1>
    </dataValidation>
    <dataValidation type="list" allowBlank="1" showInputMessage="1" sqref="I259" xr:uid="{00000000-0002-0000-0100-00000B000000}">
      <formula1>$DC$8:$DC$27</formula1>
    </dataValidation>
    <dataValidation type="list" allowBlank="1" showInputMessage="1" sqref="I260" xr:uid="{00000000-0002-0000-0100-00000C000000}">
      <formula1>$DD$8:$DD$27</formula1>
    </dataValidation>
    <dataValidation type="list" allowBlank="1" showInputMessage="1" sqref="I261" xr:uid="{00000000-0002-0000-0100-00000D000000}">
      <formula1>$DE$8:$DE$25</formula1>
    </dataValidation>
    <dataValidation type="list" allowBlank="1" showInputMessage="1" sqref="I262" xr:uid="{00000000-0002-0000-0100-00000E000000}">
      <formula1>$DF$8:$DF$27</formula1>
    </dataValidation>
    <dataValidation type="list" allowBlank="1" showInputMessage="1" sqref="I263" xr:uid="{00000000-0002-0000-0100-00000F000000}">
      <formula1>$DG$8:$DG$41</formula1>
    </dataValidation>
    <dataValidation type="list" allowBlank="1" showInputMessage="1" sqref="I264" xr:uid="{00000000-0002-0000-0100-000010000000}">
      <formula1>$DH$8:$DH$24</formula1>
    </dataValidation>
    <dataValidation type="list" allowBlank="1" showInputMessage="1" sqref="I265" xr:uid="{00000000-0002-0000-0100-000011000000}">
      <formula1>$DI$8:$DI$26</formula1>
    </dataValidation>
    <dataValidation type="list" allowBlank="1" showInputMessage="1" sqref="I266" xr:uid="{00000000-0002-0000-0100-000012000000}">
      <formula1>$DJ$8:$DJ$25</formula1>
    </dataValidation>
    <dataValidation type="list" allowBlank="1" showInputMessage="1" sqref="I267" xr:uid="{00000000-0002-0000-0100-000013000000}">
      <formula1>$DK$8:$DK$26</formula1>
    </dataValidation>
    <dataValidation type="list" allowBlank="1" showInputMessage="1" sqref="I268" xr:uid="{00000000-0002-0000-0100-000014000000}">
      <formula1>$DL$8:$DL$26</formula1>
    </dataValidation>
    <dataValidation type="list" allowBlank="1" showInputMessage="1" sqref="I269" xr:uid="{00000000-0002-0000-0100-000015000000}">
      <formula1>$DM$8:$DM$26</formula1>
    </dataValidation>
    <dataValidation type="list" allowBlank="1" showInputMessage="1" sqref="I270" xr:uid="{00000000-0002-0000-0100-000016000000}">
      <formula1>$DN$8:$DN$24</formula1>
    </dataValidation>
    <dataValidation type="list" allowBlank="1" showInputMessage="1" sqref="I271" xr:uid="{00000000-0002-0000-0100-000017000000}">
      <formula1>$DO$8:$DO$26</formula1>
    </dataValidation>
    <dataValidation type="list" allowBlank="1" showInputMessage="1" sqref="I272" xr:uid="{00000000-0002-0000-0100-000018000000}">
      <formula1>$DP$8:$DP$30</formula1>
    </dataValidation>
    <dataValidation type="list" allowBlank="1" showInputMessage="1" sqref="I273" xr:uid="{00000000-0002-0000-0100-000019000000}">
      <formula1>$DQ$8:$DQ$28</formula1>
    </dataValidation>
    <dataValidation type="list" allowBlank="1" showInputMessage="1" sqref="I274" xr:uid="{00000000-0002-0000-0100-00001A000000}">
      <formula1>$DR$8:$DR$27</formula1>
    </dataValidation>
    <dataValidation type="list" allowBlank="1" showInputMessage="1" sqref="I275" xr:uid="{00000000-0002-0000-0100-00001B000000}">
      <formula1>$DS$8:$DS$28</formula1>
    </dataValidation>
    <dataValidation type="list" allowBlank="1" showInputMessage="1" sqref="I276" xr:uid="{00000000-0002-0000-0100-00001C000000}">
      <formula1>$DT$8:$DT$27</formula1>
    </dataValidation>
    <dataValidation type="list" allowBlank="1" showInputMessage="1" sqref="I277" xr:uid="{00000000-0002-0000-0100-00001D000000}">
      <formula1>$DU$8:$DU$27</formula1>
    </dataValidation>
    <dataValidation type="list" allowBlank="1" showInputMessage="1" sqref="I278" xr:uid="{00000000-0002-0000-0100-00001E000000}">
      <formula1>$DV$8:$DV$26</formula1>
    </dataValidation>
    <dataValidation type="list" allowBlank="1" showInputMessage="1" sqref="I279" xr:uid="{00000000-0002-0000-0100-00001F000000}">
      <formula1>$DW$8:$DW$26</formula1>
    </dataValidation>
    <dataValidation type="list" allowBlank="1" showInputMessage="1" sqref="I280" xr:uid="{00000000-0002-0000-0100-000020000000}">
      <formula1>$DX$8:$DX$27</formula1>
    </dataValidation>
    <dataValidation type="list" allowBlank="1" showInputMessage="1" sqref="I281" xr:uid="{00000000-0002-0000-0100-000021000000}">
      <formula1>$DY$8:$DY$27</formula1>
    </dataValidation>
    <dataValidation type="list" allowBlank="1" showInputMessage="1" sqref="I282" xr:uid="{00000000-0002-0000-0100-000022000000}">
      <formula1>$DZ$8:$DZ$27</formula1>
    </dataValidation>
    <dataValidation type="list" allowBlank="1" showInputMessage="1" sqref="I283" xr:uid="{00000000-0002-0000-0100-000023000000}">
      <formula1>$EA$8:$EA$27</formula1>
    </dataValidation>
    <dataValidation type="list" allowBlank="1" showInputMessage="1" sqref="I284" xr:uid="{00000000-0002-0000-0100-000024000000}">
      <formula1>$EB$8:$EB$26</formula1>
    </dataValidation>
    <dataValidation type="list" allowBlank="1" showInputMessage="1" sqref="I285" xr:uid="{00000000-0002-0000-0100-000025000000}">
      <formula1>$EC$8:$EC$25</formula1>
    </dataValidation>
    <dataValidation type="list" allowBlank="1" showInputMessage="1" sqref="I286" xr:uid="{00000000-0002-0000-0100-000026000000}">
      <formula1>$ED$8:$ED$27</formula1>
    </dataValidation>
    <dataValidation type="list" allowBlank="1" showInputMessage="1" sqref="I87" xr:uid="{00000000-0002-0000-0100-000027000000}">
      <formula1>$CC$8:$CC$24</formula1>
    </dataValidation>
    <dataValidation type="list" allowBlank="1" showInputMessage="1" sqref="I94" xr:uid="{00000000-0002-0000-0100-000028000000}">
      <formula1>$CD$8:$CD$22</formula1>
    </dataValidation>
    <dataValidation type="list" allowBlank="1" showInputMessage="1" sqref="I96" xr:uid="{00000000-0002-0000-0100-000029000000}">
      <formula1>$CE$8:$CE$26</formula1>
    </dataValidation>
    <dataValidation type="list" allowBlank="1" showInputMessage="1" sqref="I97" xr:uid="{00000000-0002-0000-0100-00002A000000}">
      <formula1>$CF$8:$CF$23</formula1>
    </dataValidation>
    <dataValidation type="list" allowBlank="1" showInputMessage="1" sqref="I98" xr:uid="{00000000-0002-0000-0100-00002B000000}">
      <formula1>$CG$8:$CG$25</formula1>
    </dataValidation>
    <dataValidation type="list" allowBlank="1" showInputMessage="1" sqref="I99" xr:uid="{00000000-0002-0000-0100-00002C000000}">
      <formula1>$CH$8:$CH$23</formula1>
    </dataValidation>
    <dataValidation type="list" allowBlank="1" showInputMessage="1" sqref="I102" xr:uid="{00000000-0002-0000-0100-00002D000000}">
      <formula1>$CI$8:$CI$23</formula1>
    </dataValidation>
    <dataValidation type="list" allowBlank="1" showInputMessage="1" sqref="I103" xr:uid="{00000000-0002-0000-0100-00002E000000}">
      <formula1>$CJ$8:$CJ$35</formula1>
    </dataValidation>
    <dataValidation type="list" allowBlank="1" showInputMessage="1" sqref="I108" xr:uid="{00000000-0002-0000-0100-00002F000000}">
      <formula1>$CK$8:$CK$22</formula1>
    </dataValidation>
    <dataValidation type="list" allowBlank="1" showInputMessage="1" sqref="I110" xr:uid="{00000000-0002-0000-0100-000030000000}">
      <formula1>$CL$8:$CL$25</formula1>
    </dataValidation>
    <dataValidation type="list" allowBlank="1" showInputMessage="1" sqref="I111" xr:uid="{00000000-0002-0000-0100-000031000000}">
      <formula1>$CM$8:$CM$32</formula1>
    </dataValidation>
    <dataValidation type="list" allowBlank="1" showInputMessage="1" sqref="I112" xr:uid="{00000000-0002-0000-0100-000032000000}">
      <formula1>$CN$8:$CN$22</formula1>
    </dataValidation>
    <dataValidation type="list" allowBlank="1" showInputMessage="1" sqref="I115" xr:uid="{00000000-0002-0000-0100-000033000000}">
      <formula1>$CO$8:$CO$26</formula1>
    </dataValidation>
    <dataValidation type="list" allowBlank="1" showInputMessage="1" sqref="I116" xr:uid="{00000000-0002-0000-0100-000034000000}">
      <formula1>$CP$8:$CP$25</formula1>
    </dataValidation>
    <dataValidation type="list" allowBlank="1" showInputMessage="1" sqref="I117" xr:uid="{00000000-0002-0000-0100-000035000000}">
      <formula1>$CQ$8:$CQ$24</formula1>
    </dataValidation>
    <dataValidation type="list" allowBlank="1" showInputMessage="1" sqref="I127" xr:uid="{00000000-0002-0000-0100-000036000000}">
      <formula1>$CR$8:$CR$25</formula1>
    </dataValidation>
  </dataValidations>
  <pageMargins left="0.33" right="0.22" top="1" bottom="1" header="0.5" footer="0.5"/>
  <pageSetup scale="64" orientation="portrait" verticalDpi="300" r:id="rId1"/>
  <headerFooter alignWithMargins="0">
    <oddFooter xml:space="preserve">&amp;R
</oddFooter>
  </headerFooter>
  <rowBreaks count="4" manualBreakCount="4">
    <brk id="76" max="16383" man="1"/>
    <brk id="148" max="16383" man="1"/>
    <brk id="228" max="16383" man="1"/>
    <brk id="301" max="12" man="1"/>
  </rowBreaks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EE378"/>
  <sheetViews>
    <sheetView showZeros="0" view="pageBreakPreview" zoomScaleNormal="93" zoomScaleSheetLayoutView="100" workbookViewId="0">
      <selection activeCell="A297" sqref="A297:L297"/>
    </sheetView>
  </sheetViews>
  <sheetFormatPr baseColWidth="10" defaultColWidth="8.83203125" defaultRowHeight="13"/>
  <cols>
    <col min="1" max="1" width="4.6640625" customWidth="1"/>
    <col min="2" max="2" width="18.6640625" customWidth="1"/>
    <col min="3" max="3" width="10.6640625" customWidth="1"/>
    <col min="4" max="4" width="6.1640625" customWidth="1"/>
    <col min="5" max="5" width="9" customWidth="1"/>
    <col min="6" max="6" width="5.6640625" customWidth="1"/>
    <col min="7" max="7" width="14.1640625" customWidth="1"/>
    <col min="8" max="9" width="10.6640625" customWidth="1"/>
    <col min="10" max="10" width="26.6640625" customWidth="1"/>
    <col min="11" max="11" width="21.1640625" customWidth="1"/>
    <col min="12" max="12" width="13.83203125" customWidth="1"/>
    <col min="13" max="13" width="6.83203125" customWidth="1"/>
    <col min="81" max="81" width="25.6640625" customWidth="1"/>
    <col min="92" max="92" width="14.1640625" customWidth="1"/>
  </cols>
  <sheetData>
    <row r="1" spans="1:135" ht="23">
      <c r="A1" s="263" t="s">
        <v>101</v>
      </c>
      <c r="B1" s="264"/>
      <c r="C1" s="264"/>
      <c r="D1" s="264"/>
      <c r="E1" s="265"/>
      <c r="F1" s="6"/>
      <c r="G1" s="6"/>
      <c r="H1" s="6"/>
      <c r="I1" s="7"/>
      <c r="J1" s="297" t="s">
        <v>561</v>
      </c>
      <c r="K1" s="298"/>
      <c r="L1" s="299" t="s">
        <v>349</v>
      </c>
      <c r="M1" s="298"/>
    </row>
    <row r="2" spans="1:135" ht="24" thickBot="1">
      <c r="A2" s="266"/>
      <c r="B2" s="267"/>
      <c r="C2" s="267"/>
      <c r="D2" s="267"/>
      <c r="E2" s="268"/>
      <c r="F2" s="3"/>
      <c r="G2" s="3"/>
      <c r="H2" s="3"/>
      <c r="I2" s="4"/>
      <c r="J2" s="327">
        <f>E20</f>
        <v>0</v>
      </c>
      <c r="K2" s="328"/>
      <c r="L2" s="327">
        <f>E29</f>
        <v>0</v>
      </c>
      <c r="M2" s="328"/>
    </row>
    <row r="3" spans="1:135" ht="23">
      <c r="A3" s="252" t="s">
        <v>637</v>
      </c>
      <c r="B3" s="253"/>
      <c r="C3" s="253"/>
      <c r="D3" s="253"/>
      <c r="E3" s="254"/>
      <c r="F3" s="3"/>
      <c r="G3" s="3"/>
      <c r="H3" s="3"/>
      <c r="I3" s="4"/>
      <c r="J3" s="109" t="s">
        <v>13</v>
      </c>
      <c r="K3" s="37" t="s">
        <v>0</v>
      </c>
      <c r="L3" s="39" t="s">
        <v>1</v>
      </c>
      <c r="M3" s="1"/>
    </row>
    <row r="4" spans="1:135" ht="24" thickBot="1">
      <c r="A4" s="313" t="s">
        <v>638</v>
      </c>
      <c r="B4" s="314"/>
      <c r="C4" s="314"/>
      <c r="D4" s="314"/>
      <c r="E4" s="315"/>
      <c r="F4" s="5"/>
      <c r="G4" s="5"/>
      <c r="H4" s="63"/>
      <c r="I4" s="52"/>
      <c r="J4" s="181"/>
      <c r="K4" s="182"/>
      <c r="L4" s="40" t="s">
        <v>608</v>
      </c>
      <c r="M4" s="2"/>
    </row>
    <row r="5" spans="1:135" ht="16">
      <c r="A5" s="113"/>
      <c r="B5" s="112" t="s">
        <v>2</v>
      </c>
      <c r="C5" s="318">
        <f>E11</f>
        <v>0</v>
      </c>
      <c r="D5" s="318"/>
      <c r="E5" s="318"/>
      <c r="F5" s="110"/>
      <c r="G5" s="111"/>
      <c r="H5" s="112" t="s">
        <v>646</v>
      </c>
      <c r="I5" s="318">
        <f>E30</f>
        <v>0</v>
      </c>
      <c r="J5" s="318"/>
      <c r="K5" s="318"/>
      <c r="L5" s="318"/>
      <c r="M5" s="325"/>
    </row>
    <row r="6" spans="1:135" ht="17" thickBot="1">
      <c r="A6" s="58"/>
      <c r="B6" s="59" t="s">
        <v>3</v>
      </c>
      <c r="C6" s="296">
        <f>E22</f>
        <v>0</v>
      </c>
      <c r="D6" s="296"/>
      <c r="E6" s="296"/>
      <c r="F6" s="106"/>
      <c r="G6" s="60"/>
      <c r="H6" s="59" t="s">
        <v>4</v>
      </c>
      <c r="I6" s="296">
        <f>E31</f>
        <v>0</v>
      </c>
      <c r="J6" s="296"/>
      <c r="K6" s="296"/>
      <c r="L6" s="296"/>
      <c r="M6" s="326"/>
      <c r="CC6" s="12" t="s">
        <v>273</v>
      </c>
      <c r="CD6" s="12" t="s">
        <v>83</v>
      </c>
      <c r="CE6" s="12" t="s">
        <v>6</v>
      </c>
      <c r="CF6" s="12" t="s">
        <v>71</v>
      </c>
      <c r="CG6" s="12" t="s">
        <v>353</v>
      </c>
      <c r="CH6" s="12" t="s">
        <v>354</v>
      </c>
      <c r="CI6" s="12" t="s">
        <v>351</v>
      </c>
      <c r="CJ6" s="12" t="s">
        <v>276</v>
      </c>
      <c r="CK6" s="12" t="s">
        <v>275</v>
      </c>
      <c r="CL6" s="12" t="s">
        <v>358</v>
      </c>
      <c r="CM6" s="12" t="s">
        <v>359</v>
      </c>
      <c r="CN6" s="12" t="s">
        <v>360</v>
      </c>
      <c r="CO6" s="12" t="s">
        <v>367</v>
      </c>
      <c r="CP6" s="12" t="s">
        <v>368</v>
      </c>
      <c r="CQ6" s="12" t="s">
        <v>421</v>
      </c>
      <c r="CR6" s="12" t="s">
        <v>425</v>
      </c>
      <c r="CS6" s="127" t="s">
        <v>433</v>
      </c>
      <c r="CT6" s="127" t="s">
        <v>434</v>
      </c>
      <c r="CU6" s="127" t="s">
        <v>313</v>
      </c>
      <c r="CV6" s="127" t="s">
        <v>314</v>
      </c>
      <c r="CW6" s="127" t="s">
        <v>315</v>
      </c>
      <c r="CX6" s="127" t="s">
        <v>316</v>
      </c>
      <c r="CY6" s="127" t="s">
        <v>317</v>
      </c>
      <c r="CZ6" s="127" t="s">
        <v>318</v>
      </c>
      <c r="DA6" s="127" t="s">
        <v>319</v>
      </c>
      <c r="DB6" s="127" t="s">
        <v>451</v>
      </c>
      <c r="DC6" s="127" t="s">
        <v>321</v>
      </c>
      <c r="DD6" s="127" t="s">
        <v>322</v>
      </c>
      <c r="DE6" s="127" t="s">
        <v>323</v>
      </c>
      <c r="DF6" s="127" t="s">
        <v>324</v>
      </c>
      <c r="DG6" s="127" t="s">
        <v>325</v>
      </c>
      <c r="DH6" s="127" t="s">
        <v>326</v>
      </c>
      <c r="DI6" s="127" t="s">
        <v>327</v>
      </c>
      <c r="DJ6" s="127" t="s">
        <v>328</v>
      </c>
      <c r="DK6" s="127" t="s">
        <v>329</v>
      </c>
      <c r="DL6" s="127" t="s">
        <v>315</v>
      </c>
      <c r="DM6" s="127" t="s">
        <v>330</v>
      </c>
      <c r="DN6" s="127" t="s">
        <v>331</v>
      </c>
      <c r="DO6" s="127" t="s">
        <v>332</v>
      </c>
      <c r="DP6" s="127" t="s">
        <v>333</v>
      </c>
      <c r="DQ6" s="127" t="s">
        <v>334</v>
      </c>
      <c r="DR6" s="127" t="s">
        <v>335</v>
      </c>
      <c r="DS6" s="127" t="s">
        <v>336</v>
      </c>
      <c r="DT6" s="127" t="s">
        <v>337</v>
      </c>
      <c r="DU6" s="127" t="s">
        <v>338</v>
      </c>
      <c r="DV6" s="127" t="s">
        <v>339</v>
      </c>
      <c r="DW6" s="127" t="s">
        <v>340</v>
      </c>
      <c r="DX6" s="127" t="s">
        <v>341</v>
      </c>
      <c r="DY6" s="127" t="s">
        <v>342</v>
      </c>
      <c r="DZ6" s="127" t="s">
        <v>343</v>
      </c>
      <c r="EA6" s="127" t="s">
        <v>344</v>
      </c>
      <c r="EB6" s="127" t="s">
        <v>345</v>
      </c>
      <c r="EC6" s="127" t="s">
        <v>346</v>
      </c>
      <c r="ED6" s="127" t="s">
        <v>347</v>
      </c>
      <c r="EE6" s="127" t="s">
        <v>348</v>
      </c>
    </row>
    <row r="7" spans="1:135" ht="17" thickBot="1">
      <c r="A7" s="147"/>
      <c r="B7" s="339" t="s">
        <v>551</v>
      </c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148" t="s">
        <v>5</v>
      </c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</row>
    <row r="8" spans="1:135">
      <c r="A8" s="162"/>
      <c r="B8" s="155"/>
      <c r="C8" s="156"/>
      <c r="D8" s="156"/>
      <c r="E8" s="156"/>
      <c r="F8" s="156"/>
      <c r="G8" s="157"/>
      <c r="H8" s="158"/>
      <c r="I8" s="158"/>
      <c r="J8" s="158"/>
      <c r="K8" s="158"/>
      <c r="L8" s="158"/>
      <c r="M8" s="159"/>
      <c r="CC8" t="s">
        <v>409</v>
      </c>
      <c r="CD8" t="s">
        <v>407</v>
      </c>
      <c r="CE8" t="s">
        <v>404</v>
      </c>
      <c r="CF8" t="s">
        <v>401</v>
      </c>
      <c r="CG8" t="s">
        <v>355</v>
      </c>
      <c r="CH8" t="s">
        <v>398</v>
      </c>
      <c r="CI8" t="s">
        <v>395</v>
      </c>
      <c r="CJ8" t="s">
        <v>392</v>
      </c>
      <c r="CK8" t="s">
        <v>390</v>
      </c>
      <c r="CL8" t="s">
        <v>472</v>
      </c>
      <c r="CM8" t="s">
        <v>471</v>
      </c>
      <c r="CN8" t="s">
        <v>381</v>
      </c>
      <c r="CO8" t="s">
        <v>470</v>
      </c>
      <c r="CP8" t="s">
        <v>369</v>
      </c>
      <c r="CQ8" t="s">
        <v>422</v>
      </c>
      <c r="CR8" t="s">
        <v>426</v>
      </c>
      <c r="CS8" t="s">
        <v>430</v>
      </c>
      <c r="CT8" t="s">
        <v>469</v>
      </c>
      <c r="CU8" s="127" t="s">
        <v>468</v>
      </c>
      <c r="CV8" t="s">
        <v>442</v>
      </c>
      <c r="CW8" t="s">
        <v>466</v>
      </c>
      <c r="CX8" t="s">
        <v>446</v>
      </c>
      <c r="CY8" t="s">
        <v>447</v>
      </c>
      <c r="CZ8" t="s">
        <v>463</v>
      </c>
      <c r="DA8" t="s">
        <v>462</v>
      </c>
      <c r="DB8" t="s">
        <v>461</v>
      </c>
      <c r="DC8" t="s">
        <v>460</v>
      </c>
      <c r="DD8" t="s">
        <v>454</v>
      </c>
      <c r="DE8" t="s">
        <v>455</v>
      </c>
      <c r="DF8" t="s">
        <v>474</v>
      </c>
      <c r="DG8" t="s">
        <v>475</v>
      </c>
      <c r="DH8" t="s">
        <v>476</v>
      </c>
      <c r="DI8" t="s">
        <v>477</v>
      </c>
      <c r="DJ8" t="s">
        <v>480</v>
      </c>
      <c r="DK8" t="s">
        <v>481</v>
      </c>
      <c r="DL8" t="s">
        <v>485</v>
      </c>
      <c r="DM8" t="s">
        <v>488</v>
      </c>
      <c r="DN8" t="s">
        <v>490</v>
      </c>
      <c r="DO8" t="s">
        <v>494</v>
      </c>
      <c r="DP8" t="s">
        <v>503</v>
      </c>
      <c r="DQ8" t="s">
        <v>502</v>
      </c>
      <c r="DR8" t="s">
        <v>509</v>
      </c>
      <c r="DS8" t="s">
        <v>512</v>
      </c>
      <c r="DT8" t="s">
        <v>514</v>
      </c>
      <c r="DU8" t="s">
        <v>516</v>
      </c>
      <c r="DV8" t="s">
        <v>525</v>
      </c>
      <c r="DW8" t="s">
        <v>528</v>
      </c>
      <c r="DX8" t="s">
        <v>531</v>
      </c>
      <c r="DY8" t="s">
        <v>534</v>
      </c>
      <c r="DZ8" t="s">
        <v>537</v>
      </c>
      <c r="EA8" t="s">
        <v>540</v>
      </c>
      <c r="EB8" t="s">
        <v>543</v>
      </c>
      <c r="EC8" t="s">
        <v>545</v>
      </c>
      <c r="ED8" t="s">
        <v>547</v>
      </c>
      <c r="EE8" t="s">
        <v>549</v>
      </c>
    </row>
    <row r="9" spans="1:135">
      <c r="A9" s="160"/>
      <c r="B9" s="84"/>
      <c r="G9" s="140"/>
      <c r="H9" s="141"/>
      <c r="I9" s="141"/>
      <c r="J9" s="141"/>
      <c r="K9" s="141"/>
      <c r="L9" s="141"/>
      <c r="M9" s="149"/>
      <c r="CC9" t="s">
        <v>410</v>
      </c>
      <c r="CD9" t="s">
        <v>408</v>
      </c>
      <c r="CE9" t="s">
        <v>405</v>
      </c>
      <c r="CF9" t="s">
        <v>402</v>
      </c>
      <c r="CG9" t="s">
        <v>356</v>
      </c>
      <c r="CH9" t="s">
        <v>399</v>
      </c>
      <c r="CI9" t="s">
        <v>396</v>
      </c>
      <c r="CJ9" t="s">
        <v>393</v>
      </c>
      <c r="CK9" t="s">
        <v>391</v>
      </c>
      <c r="CL9" t="s">
        <v>388</v>
      </c>
      <c r="CM9" t="s">
        <v>387</v>
      </c>
      <c r="CN9" t="s">
        <v>382</v>
      </c>
      <c r="CO9" t="s">
        <v>377</v>
      </c>
      <c r="CP9" s="137" t="s">
        <v>370</v>
      </c>
      <c r="CQ9" t="s">
        <v>423</v>
      </c>
      <c r="CR9" t="s">
        <v>427</v>
      </c>
      <c r="CS9" t="s">
        <v>431</v>
      </c>
      <c r="CT9" t="s">
        <v>435</v>
      </c>
      <c r="CU9" t="s">
        <v>439</v>
      </c>
      <c r="CV9" t="s">
        <v>467</v>
      </c>
      <c r="CW9" t="s">
        <v>445</v>
      </c>
      <c r="CX9" t="s">
        <v>465</v>
      </c>
      <c r="CY9" t="s">
        <v>464</v>
      </c>
      <c r="CZ9" t="s">
        <v>449</v>
      </c>
      <c r="DA9" t="s">
        <v>450</v>
      </c>
      <c r="DB9" t="s">
        <v>452</v>
      </c>
      <c r="DC9" t="s">
        <v>453</v>
      </c>
      <c r="DD9" t="s">
        <v>459</v>
      </c>
      <c r="DE9" t="s">
        <v>457</v>
      </c>
      <c r="DF9" t="s">
        <v>473</v>
      </c>
      <c r="DI9" t="s">
        <v>478</v>
      </c>
      <c r="DJ9" t="s">
        <v>484</v>
      </c>
      <c r="DK9" t="s">
        <v>483</v>
      </c>
      <c r="DL9" t="s">
        <v>487</v>
      </c>
      <c r="DM9" t="s">
        <v>491</v>
      </c>
      <c r="DO9" t="s">
        <v>495</v>
      </c>
      <c r="DP9" t="s">
        <v>504</v>
      </c>
      <c r="DQ9" t="s">
        <v>507</v>
      </c>
      <c r="DR9" t="s">
        <v>510</v>
      </c>
      <c r="DS9" t="s">
        <v>513</v>
      </c>
      <c r="DT9" t="s">
        <v>515</v>
      </c>
      <c r="DU9" t="s">
        <v>517</v>
      </c>
      <c r="DV9" t="s">
        <v>526</v>
      </c>
      <c r="DW9" t="s">
        <v>529</v>
      </c>
      <c r="DX9" t="s">
        <v>533</v>
      </c>
      <c r="DY9" t="s">
        <v>535</v>
      </c>
      <c r="DZ9" t="s">
        <v>538</v>
      </c>
      <c r="EA9" t="s">
        <v>541</v>
      </c>
      <c r="EB9" t="s">
        <v>544</v>
      </c>
      <c r="EC9" t="s">
        <v>546</v>
      </c>
      <c r="ED9" t="s">
        <v>548</v>
      </c>
      <c r="EE9" t="s">
        <v>550</v>
      </c>
    </row>
    <row r="10" spans="1:135">
      <c r="A10" s="160"/>
      <c r="B10" s="84"/>
      <c r="G10" s="140"/>
      <c r="H10" s="141"/>
      <c r="I10" s="141"/>
      <c r="J10" s="141"/>
      <c r="K10" s="141"/>
      <c r="L10" s="141"/>
      <c r="M10" s="149"/>
      <c r="CC10" t="s">
        <v>411</v>
      </c>
      <c r="CE10" t="s">
        <v>406</v>
      </c>
      <c r="CF10" t="s">
        <v>403</v>
      </c>
      <c r="CG10" t="s">
        <v>357</v>
      </c>
      <c r="CH10" t="s">
        <v>400</v>
      </c>
      <c r="CI10" t="s">
        <v>397</v>
      </c>
      <c r="CJ10" t="s">
        <v>394</v>
      </c>
      <c r="CL10" t="s">
        <v>389</v>
      </c>
      <c r="CN10" t="s">
        <v>383</v>
      </c>
      <c r="CO10" t="s">
        <v>378</v>
      </c>
      <c r="CP10" s="137" t="s">
        <v>371</v>
      </c>
      <c r="CQ10" t="s">
        <v>424</v>
      </c>
      <c r="CR10" t="s">
        <v>429</v>
      </c>
      <c r="CS10" t="s">
        <v>432</v>
      </c>
      <c r="CT10" t="s">
        <v>436</v>
      </c>
      <c r="CU10" t="s">
        <v>440</v>
      </c>
      <c r="CV10" t="s">
        <v>443</v>
      </c>
      <c r="CY10" t="s">
        <v>448</v>
      </c>
      <c r="DD10" t="s">
        <v>458</v>
      </c>
      <c r="DE10" t="s">
        <v>456</v>
      </c>
      <c r="DI10" t="s">
        <v>479</v>
      </c>
      <c r="DK10" t="s">
        <v>482</v>
      </c>
      <c r="DL10" t="s">
        <v>486</v>
      </c>
      <c r="DM10" t="s">
        <v>489</v>
      </c>
      <c r="DO10" t="s">
        <v>496</v>
      </c>
      <c r="DP10" t="s">
        <v>505</v>
      </c>
      <c r="DQ10" t="s">
        <v>508</v>
      </c>
      <c r="DR10" t="s">
        <v>511</v>
      </c>
      <c r="DU10" t="s">
        <v>518</v>
      </c>
      <c r="DV10" t="s">
        <v>527</v>
      </c>
      <c r="DW10" t="s">
        <v>530</v>
      </c>
      <c r="DX10" t="s">
        <v>532</v>
      </c>
      <c r="DY10" t="s">
        <v>536</v>
      </c>
      <c r="DZ10" t="s">
        <v>539</v>
      </c>
      <c r="EA10" t="s">
        <v>542</v>
      </c>
    </row>
    <row r="11" spans="1:135">
      <c r="A11" s="160"/>
      <c r="B11" s="84" t="s">
        <v>560</v>
      </c>
      <c r="C11" s="84"/>
      <c r="D11" s="84"/>
      <c r="E11" s="319"/>
      <c r="F11" s="319"/>
      <c r="G11" s="319"/>
      <c r="H11" s="319"/>
      <c r="I11" s="319"/>
      <c r="J11" s="319"/>
      <c r="K11" s="319"/>
      <c r="L11" s="320"/>
      <c r="M11" s="149" t="s">
        <v>269</v>
      </c>
      <c r="CC11" t="s">
        <v>412</v>
      </c>
      <c r="CN11" t="s">
        <v>384</v>
      </c>
      <c r="CO11" t="s">
        <v>379</v>
      </c>
      <c r="CP11" s="137" t="s">
        <v>372</v>
      </c>
      <c r="CR11" t="s">
        <v>428</v>
      </c>
      <c r="CT11" t="s">
        <v>437</v>
      </c>
      <c r="CU11" t="s">
        <v>441</v>
      </c>
      <c r="CV11" t="s">
        <v>444</v>
      </c>
      <c r="DM11" t="s">
        <v>492</v>
      </c>
      <c r="DO11" t="s">
        <v>497</v>
      </c>
      <c r="DP11" t="s">
        <v>506</v>
      </c>
      <c r="DU11" t="s">
        <v>519</v>
      </c>
    </row>
    <row r="12" spans="1:135">
      <c r="A12" s="160"/>
      <c r="B12" s="84" t="s">
        <v>552</v>
      </c>
      <c r="C12" s="84"/>
      <c r="D12" s="84"/>
      <c r="E12" s="311"/>
      <c r="F12" s="311"/>
      <c r="G12" s="311"/>
      <c r="H12" s="311"/>
      <c r="I12" s="311"/>
      <c r="J12" s="311"/>
      <c r="K12" s="311"/>
      <c r="L12" s="312"/>
      <c r="M12" s="149" t="s">
        <v>269</v>
      </c>
      <c r="CC12" t="s">
        <v>413</v>
      </c>
      <c r="CN12" t="s">
        <v>385</v>
      </c>
      <c r="CO12" t="s">
        <v>380</v>
      </c>
      <c r="CP12" s="137" t="s">
        <v>373</v>
      </c>
      <c r="CT12" t="s">
        <v>438</v>
      </c>
      <c r="DM12" t="s">
        <v>493</v>
      </c>
      <c r="DO12" t="s">
        <v>498</v>
      </c>
      <c r="DU12" t="s">
        <v>520</v>
      </c>
    </row>
    <row r="13" spans="1:135">
      <c r="A13" s="160"/>
      <c r="B13" s="84" t="s">
        <v>555</v>
      </c>
      <c r="C13" s="84"/>
      <c r="D13" s="84"/>
      <c r="E13" s="311"/>
      <c r="F13" s="311"/>
      <c r="G13" s="311"/>
      <c r="H13" s="311"/>
      <c r="I13" s="311"/>
      <c r="J13" s="311"/>
      <c r="K13" s="311"/>
      <c r="L13" s="312"/>
      <c r="M13" s="149" t="s">
        <v>269</v>
      </c>
      <c r="CC13" t="s">
        <v>414</v>
      </c>
      <c r="CN13" t="s">
        <v>386</v>
      </c>
      <c r="CP13" s="137" t="s">
        <v>374</v>
      </c>
      <c r="DO13" t="s">
        <v>499</v>
      </c>
      <c r="DU13" t="s">
        <v>521</v>
      </c>
    </row>
    <row r="14" spans="1:135">
      <c r="A14" s="160"/>
      <c r="B14" s="84" t="s">
        <v>556</v>
      </c>
      <c r="C14" s="84"/>
      <c r="D14" s="84"/>
      <c r="E14" s="311"/>
      <c r="F14" s="311"/>
      <c r="G14" s="311"/>
      <c r="H14" s="311"/>
      <c r="I14" s="311"/>
      <c r="J14" s="311"/>
      <c r="K14" s="311"/>
      <c r="L14" s="312"/>
      <c r="M14" s="149" t="s">
        <v>269</v>
      </c>
      <c r="CC14" t="s">
        <v>415</v>
      </c>
      <c r="CP14" s="137" t="s">
        <v>375</v>
      </c>
      <c r="DO14" t="s">
        <v>500</v>
      </c>
      <c r="DU14" t="s">
        <v>522</v>
      </c>
    </row>
    <row r="15" spans="1:135">
      <c r="A15" s="160"/>
      <c r="B15" s="84" t="s">
        <v>557</v>
      </c>
      <c r="C15" s="84"/>
      <c r="D15" s="84"/>
      <c r="E15" s="311"/>
      <c r="F15" s="311"/>
      <c r="G15" s="311"/>
      <c r="H15" s="311"/>
      <c r="I15" s="311"/>
      <c r="J15" s="311"/>
      <c r="K15" s="311"/>
      <c r="L15" s="312"/>
      <c r="M15" s="149" t="s">
        <v>269</v>
      </c>
      <c r="CC15" t="s">
        <v>416</v>
      </c>
      <c r="CP15" s="137" t="s">
        <v>376</v>
      </c>
      <c r="DO15" t="s">
        <v>501</v>
      </c>
      <c r="DU15" t="s">
        <v>523</v>
      </c>
    </row>
    <row r="16" spans="1:135">
      <c r="A16" s="160"/>
      <c r="B16" s="84" t="s">
        <v>558</v>
      </c>
      <c r="C16" s="84"/>
      <c r="D16" s="84"/>
      <c r="E16" s="311"/>
      <c r="F16" s="311"/>
      <c r="G16" s="311"/>
      <c r="H16" s="311"/>
      <c r="I16" s="311"/>
      <c r="J16" s="311"/>
      <c r="K16" s="311"/>
      <c r="L16" s="312"/>
      <c r="M16" s="149" t="s">
        <v>269</v>
      </c>
      <c r="CC16" t="s">
        <v>417</v>
      </c>
      <c r="DU16" t="s">
        <v>524</v>
      </c>
    </row>
    <row r="17" spans="1:81">
      <c r="A17" s="160"/>
      <c r="B17" s="84" t="s">
        <v>553</v>
      </c>
      <c r="C17" s="84"/>
      <c r="D17" s="84"/>
      <c r="E17" s="311"/>
      <c r="F17" s="311"/>
      <c r="G17" s="311"/>
      <c r="H17" s="311"/>
      <c r="I17" s="311"/>
      <c r="J17" s="311"/>
      <c r="K17" s="311"/>
      <c r="L17" s="312"/>
      <c r="M17" s="149" t="s">
        <v>269</v>
      </c>
      <c r="CC17" t="s">
        <v>418</v>
      </c>
    </row>
    <row r="18" spans="1:81">
      <c r="A18" s="160"/>
      <c r="B18" s="84" t="s">
        <v>554</v>
      </c>
      <c r="C18" s="84"/>
      <c r="D18" s="143"/>
      <c r="E18" s="311"/>
      <c r="F18" s="311"/>
      <c r="G18" s="311"/>
      <c r="H18" s="311"/>
      <c r="I18" s="311"/>
      <c r="J18" s="311"/>
      <c r="K18" s="311"/>
      <c r="L18" s="312"/>
      <c r="M18" s="149" t="s">
        <v>269</v>
      </c>
      <c r="CC18" t="s">
        <v>419</v>
      </c>
    </row>
    <row r="19" spans="1:81">
      <c r="A19" s="161"/>
      <c r="B19" s="168" t="s">
        <v>559</v>
      </c>
      <c r="C19" s="84"/>
      <c r="D19" s="168"/>
      <c r="E19" s="321"/>
      <c r="F19" s="321"/>
      <c r="G19" s="321"/>
      <c r="H19" s="321"/>
      <c r="I19" s="321"/>
      <c r="J19" s="321"/>
      <c r="K19" s="321"/>
      <c r="L19" s="322"/>
      <c r="M19" s="149" t="s">
        <v>269</v>
      </c>
      <c r="CC19" t="s">
        <v>420</v>
      </c>
    </row>
    <row r="20" spans="1:81">
      <c r="A20" s="160"/>
      <c r="B20" s="168" t="s">
        <v>561</v>
      </c>
      <c r="C20" s="84"/>
      <c r="D20" s="84"/>
      <c r="E20" s="311"/>
      <c r="F20" s="311"/>
      <c r="G20" s="311"/>
      <c r="H20" s="311"/>
      <c r="I20" s="311"/>
      <c r="J20" s="311"/>
      <c r="K20" s="311"/>
      <c r="L20" s="312"/>
      <c r="M20" s="149" t="s">
        <v>269</v>
      </c>
    </row>
    <row r="21" spans="1:81">
      <c r="A21" s="160"/>
      <c r="B21" s="84"/>
      <c r="C21" s="84"/>
      <c r="D21" s="84"/>
      <c r="E21" s="84"/>
      <c r="F21" s="84"/>
      <c r="G21" s="142"/>
      <c r="H21" s="141"/>
      <c r="I21" s="141"/>
      <c r="J21" s="141"/>
      <c r="K21" s="141"/>
      <c r="L21" s="141"/>
      <c r="M21" s="149"/>
    </row>
    <row r="22" spans="1:81">
      <c r="A22" s="160"/>
      <c r="B22" s="84" t="s">
        <v>562</v>
      </c>
      <c r="C22" s="84"/>
      <c r="D22" s="84"/>
      <c r="E22" s="319"/>
      <c r="F22" s="319"/>
      <c r="G22" s="319"/>
      <c r="H22" s="319"/>
      <c r="I22" s="319"/>
      <c r="J22" s="319"/>
      <c r="K22" s="319"/>
      <c r="L22" s="320"/>
      <c r="M22" s="149" t="s">
        <v>269</v>
      </c>
    </row>
    <row r="23" spans="1:81">
      <c r="A23" s="160"/>
      <c r="B23" s="84" t="s">
        <v>563</v>
      </c>
      <c r="C23" s="84"/>
      <c r="D23" s="84"/>
      <c r="E23" s="311"/>
      <c r="F23" s="311"/>
      <c r="G23" s="311"/>
      <c r="H23" s="311"/>
      <c r="I23" s="311"/>
      <c r="J23" s="311"/>
      <c r="K23" s="311"/>
      <c r="L23" s="312"/>
      <c r="M23" s="149" t="s">
        <v>269</v>
      </c>
    </row>
    <row r="24" spans="1:81">
      <c r="A24" s="160"/>
      <c r="B24" s="84" t="s">
        <v>555</v>
      </c>
      <c r="C24" s="84"/>
      <c r="D24" s="84"/>
      <c r="E24" s="311"/>
      <c r="F24" s="311"/>
      <c r="G24" s="311"/>
      <c r="H24" s="311"/>
      <c r="I24" s="311"/>
      <c r="J24" s="311"/>
      <c r="K24" s="311"/>
      <c r="L24" s="312"/>
      <c r="M24" s="149" t="s">
        <v>269</v>
      </c>
    </row>
    <row r="25" spans="1:81">
      <c r="A25" s="160"/>
      <c r="B25" s="84" t="s">
        <v>556</v>
      </c>
      <c r="C25" s="84"/>
      <c r="D25" s="84"/>
      <c r="E25" s="311"/>
      <c r="F25" s="311"/>
      <c r="G25" s="311"/>
      <c r="H25" s="311"/>
      <c r="I25" s="311"/>
      <c r="J25" s="311"/>
      <c r="K25" s="311"/>
      <c r="L25" s="312"/>
      <c r="M25" s="149" t="s">
        <v>269</v>
      </c>
    </row>
    <row r="26" spans="1:81">
      <c r="A26" s="160"/>
      <c r="B26" s="84" t="s">
        <v>557</v>
      </c>
      <c r="C26" s="84"/>
      <c r="D26" s="84"/>
      <c r="E26" s="311"/>
      <c r="F26" s="311"/>
      <c r="G26" s="311"/>
      <c r="H26" s="311"/>
      <c r="I26" s="311"/>
      <c r="J26" s="311"/>
      <c r="K26" s="311"/>
      <c r="L26" s="312"/>
      <c r="M26" s="149" t="s">
        <v>269</v>
      </c>
    </row>
    <row r="27" spans="1:81">
      <c r="A27" s="160"/>
      <c r="B27" s="84" t="s">
        <v>558</v>
      </c>
      <c r="C27" s="84"/>
      <c r="D27" s="84"/>
      <c r="E27" s="311"/>
      <c r="F27" s="311"/>
      <c r="G27" s="311"/>
      <c r="H27" s="311"/>
      <c r="I27" s="311"/>
      <c r="J27" s="311"/>
      <c r="K27" s="311"/>
      <c r="L27" s="312"/>
      <c r="M27" s="149" t="s">
        <v>269</v>
      </c>
    </row>
    <row r="28" spans="1:81">
      <c r="A28" s="160"/>
      <c r="B28" s="84"/>
      <c r="C28" s="84"/>
      <c r="D28" s="84"/>
      <c r="E28" s="84"/>
      <c r="F28" s="144"/>
      <c r="G28" s="169"/>
      <c r="H28" s="141"/>
      <c r="I28" s="141"/>
      <c r="J28" s="141"/>
      <c r="K28" s="141"/>
      <c r="L28" s="141"/>
      <c r="M28" s="149"/>
    </row>
    <row r="29" spans="1:81">
      <c r="A29" s="160"/>
      <c r="B29" s="84" t="s">
        <v>564</v>
      </c>
      <c r="C29" s="84"/>
      <c r="D29" s="84"/>
      <c r="E29" s="319"/>
      <c r="F29" s="319"/>
      <c r="G29" s="319"/>
      <c r="H29" s="319"/>
      <c r="I29" s="319"/>
      <c r="J29" s="319"/>
      <c r="K29" s="319"/>
      <c r="L29" s="320"/>
      <c r="M29" s="149" t="s">
        <v>269</v>
      </c>
    </row>
    <row r="30" spans="1:81">
      <c r="A30" s="160"/>
      <c r="B30" s="84" t="s">
        <v>565</v>
      </c>
      <c r="C30" s="84"/>
      <c r="D30" s="84"/>
      <c r="E30" s="311"/>
      <c r="F30" s="311"/>
      <c r="G30" s="311"/>
      <c r="H30" s="311"/>
      <c r="I30" s="311"/>
      <c r="J30" s="311"/>
      <c r="K30" s="311"/>
      <c r="L30" s="312"/>
      <c r="M30" s="149" t="s">
        <v>269</v>
      </c>
    </row>
    <row r="31" spans="1:81">
      <c r="A31" s="160"/>
      <c r="B31" s="84" t="s">
        <v>602</v>
      </c>
      <c r="C31" s="84"/>
      <c r="D31" s="84"/>
      <c r="E31" s="311"/>
      <c r="F31" s="311"/>
      <c r="G31" s="311"/>
      <c r="H31" s="311"/>
      <c r="I31" s="311"/>
      <c r="J31" s="311"/>
      <c r="K31" s="311"/>
      <c r="L31" s="312"/>
      <c r="M31" s="149"/>
    </row>
    <row r="32" spans="1:81">
      <c r="A32" s="160"/>
      <c r="B32" s="84"/>
      <c r="C32" s="84"/>
      <c r="D32" s="84"/>
      <c r="E32" s="84"/>
      <c r="F32" s="84"/>
      <c r="G32" s="142"/>
      <c r="H32" s="141"/>
      <c r="I32" s="141"/>
      <c r="J32" s="141"/>
      <c r="K32" s="141"/>
      <c r="L32" s="141"/>
      <c r="M32" s="149"/>
    </row>
    <row r="33" spans="1:13">
      <c r="A33" s="160"/>
      <c r="B33" s="304" t="s">
        <v>566</v>
      </c>
      <c r="C33" s="303"/>
      <c r="D33" s="84"/>
      <c r="E33" s="84"/>
      <c r="F33" s="84"/>
      <c r="G33" s="84"/>
      <c r="H33" s="141"/>
      <c r="I33" s="141"/>
      <c r="J33" s="141"/>
      <c r="K33" s="141"/>
      <c r="L33" s="141"/>
      <c r="M33" s="149"/>
    </row>
    <row r="34" spans="1:13">
      <c r="A34" s="160"/>
      <c r="B34" s="304" t="s">
        <v>636</v>
      </c>
      <c r="C34" s="303"/>
      <c r="D34" s="302" t="s">
        <v>609</v>
      </c>
      <c r="E34" s="302"/>
      <c r="F34" s="302"/>
      <c r="G34" s="302"/>
      <c r="H34" s="302"/>
      <c r="I34" s="302"/>
      <c r="J34" s="302"/>
      <c r="K34" s="302"/>
      <c r="L34" s="303"/>
      <c r="M34" s="149" t="s">
        <v>5</v>
      </c>
    </row>
    <row r="35" spans="1:13">
      <c r="A35" s="160"/>
      <c r="B35" s="323"/>
      <c r="C35" s="324"/>
      <c r="D35" s="319"/>
      <c r="E35" s="319"/>
      <c r="F35" s="319"/>
      <c r="G35" s="319"/>
      <c r="H35" s="319"/>
      <c r="I35" s="319"/>
      <c r="J35" s="319"/>
      <c r="K35" s="319"/>
      <c r="L35" s="320"/>
      <c r="M35" s="149" t="s">
        <v>591</v>
      </c>
    </row>
    <row r="36" spans="1:13">
      <c r="A36" s="160"/>
      <c r="B36" s="300"/>
      <c r="C36" s="301"/>
      <c r="D36" s="311"/>
      <c r="E36" s="311"/>
      <c r="F36" s="311"/>
      <c r="G36" s="311"/>
      <c r="H36" s="311"/>
      <c r="I36" s="311"/>
      <c r="J36" s="311"/>
      <c r="K36" s="311"/>
      <c r="L36" s="312"/>
      <c r="M36" s="149" t="s">
        <v>590</v>
      </c>
    </row>
    <row r="37" spans="1:13">
      <c r="A37" s="160"/>
      <c r="B37" s="300"/>
      <c r="C37" s="301"/>
      <c r="D37" s="311"/>
      <c r="E37" s="311"/>
      <c r="F37" s="311"/>
      <c r="G37" s="311"/>
      <c r="H37" s="311"/>
      <c r="I37" s="311"/>
      <c r="J37" s="311"/>
      <c r="K37" s="311"/>
      <c r="L37" s="312"/>
      <c r="M37" s="149" t="s">
        <v>589</v>
      </c>
    </row>
    <row r="38" spans="1:13">
      <c r="A38" s="160"/>
      <c r="B38" s="300"/>
      <c r="C38" s="301"/>
      <c r="D38" s="311"/>
      <c r="E38" s="311"/>
      <c r="F38" s="311"/>
      <c r="G38" s="311"/>
      <c r="H38" s="311"/>
      <c r="I38" s="311"/>
      <c r="J38" s="311"/>
      <c r="K38" s="311"/>
      <c r="L38" s="312"/>
      <c r="M38" s="149" t="s">
        <v>588</v>
      </c>
    </row>
    <row r="39" spans="1:13">
      <c r="A39" s="160"/>
      <c r="B39" s="300"/>
      <c r="C39" s="301"/>
      <c r="D39" s="311"/>
      <c r="E39" s="311"/>
      <c r="F39" s="311"/>
      <c r="G39" s="311"/>
      <c r="H39" s="311"/>
      <c r="I39" s="311"/>
      <c r="J39" s="311"/>
      <c r="K39" s="311"/>
      <c r="L39" s="312"/>
      <c r="M39" s="149" t="s">
        <v>587</v>
      </c>
    </row>
    <row r="40" spans="1:13">
      <c r="A40" s="160"/>
      <c r="B40" s="300"/>
      <c r="C40" s="301"/>
      <c r="D40" s="311"/>
      <c r="E40" s="311"/>
      <c r="F40" s="311"/>
      <c r="G40" s="311"/>
      <c r="H40" s="311"/>
      <c r="I40" s="311"/>
      <c r="J40" s="311"/>
      <c r="K40" s="311"/>
      <c r="L40" s="312"/>
      <c r="M40" s="149" t="s">
        <v>586</v>
      </c>
    </row>
    <row r="41" spans="1:13">
      <c r="A41" s="160"/>
      <c r="B41" s="300"/>
      <c r="C41" s="301"/>
      <c r="D41" s="311"/>
      <c r="E41" s="311"/>
      <c r="F41" s="311"/>
      <c r="G41" s="311"/>
      <c r="H41" s="311"/>
      <c r="I41" s="311"/>
      <c r="J41" s="311"/>
      <c r="K41" s="311"/>
      <c r="L41" s="312"/>
      <c r="M41" s="149" t="s">
        <v>585</v>
      </c>
    </row>
    <row r="42" spans="1:13">
      <c r="A42" s="160"/>
      <c r="B42" s="300"/>
      <c r="C42" s="301"/>
      <c r="D42" s="311"/>
      <c r="E42" s="311"/>
      <c r="F42" s="311"/>
      <c r="G42" s="311"/>
      <c r="H42" s="311"/>
      <c r="I42" s="311"/>
      <c r="J42" s="311"/>
      <c r="K42" s="311"/>
      <c r="L42" s="312"/>
      <c r="M42" s="149" t="s">
        <v>584</v>
      </c>
    </row>
    <row r="43" spans="1:13">
      <c r="A43" s="160"/>
      <c r="B43" s="300"/>
      <c r="C43" s="301"/>
      <c r="D43" s="311"/>
      <c r="E43" s="311"/>
      <c r="F43" s="311"/>
      <c r="G43" s="311"/>
      <c r="H43" s="311"/>
      <c r="I43" s="311"/>
      <c r="J43" s="311"/>
      <c r="K43" s="311"/>
      <c r="L43" s="312"/>
      <c r="M43" s="149" t="s">
        <v>583</v>
      </c>
    </row>
    <row r="44" spans="1:13">
      <c r="A44" s="160"/>
      <c r="B44" s="300"/>
      <c r="C44" s="301"/>
      <c r="D44" s="311"/>
      <c r="E44" s="311"/>
      <c r="F44" s="311"/>
      <c r="G44" s="311"/>
      <c r="H44" s="311"/>
      <c r="I44" s="311"/>
      <c r="J44" s="311"/>
      <c r="K44" s="311"/>
      <c r="L44" s="312"/>
      <c r="M44" s="149" t="s">
        <v>582</v>
      </c>
    </row>
    <row r="45" spans="1:13">
      <c r="A45" s="160"/>
      <c r="B45" s="300"/>
      <c r="C45" s="301"/>
      <c r="D45" s="311"/>
      <c r="E45" s="311"/>
      <c r="F45" s="311"/>
      <c r="G45" s="311"/>
      <c r="H45" s="311"/>
      <c r="I45" s="311"/>
      <c r="J45" s="311"/>
      <c r="K45" s="311"/>
      <c r="L45" s="312"/>
      <c r="M45" s="149" t="s">
        <v>581</v>
      </c>
    </row>
    <row r="46" spans="1:13">
      <c r="A46" s="160"/>
      <c r="B46" s="300"/>
      <c r="C46" s="301"/>
      <c r="D46" s="311"/>
      <c r="E46" s="311"/>
      <c r="F46" s="311"/>
      <c r="G46" s="311"/>
      <c r="H46" s="311"/>
      <c r="I46" s="311"/>
      <c r="J46" s="311"/>
      <c r="K46" s="311"/>
      <c r="L46" s="312"/>
      <c r="M46" s="149" t="s">
        <v>580</v>
      </c>
    </row>
    <row r="47" spans="1:13">
      <c r="A47" s="160"/>
      <c r="B47" s="300"/>
      <c r="C47" s="301"/>
      <c r="D47" s="311"/>
      <c r="E47" s="311"/>
      <c r="F47" s="311"/>
      <c r="G47" s="311"/>
      <c r="H47" s="311"/>
      <c r="I47" s="311"/>
      <c r="J47" s="311"/>
      <c r="K47" s="311"/>
      <c r="L47" s="312"/>
      <c r="M47" s="149" t="s">
        <v>579</v>
      </c>
    </row>
    <row r="48" spans="1:13">
      <c r="A48" s="160"/>
      <c r="B48" s="300"/>
      <c r="C48" s="301"/>
      <c r="D48" s="311"/>
      <c r="E48" s="311"/>
      <c r="F48" s="311"/>
      <c r="G48" s="311"/>
      <c r="H48" s="311"/>
      <c r="I48" s="311"/>
      <c r="J48" s="311"/>
      <c r="K48" s="311"/>
      <c r="L48" s="312"/>
      <c r="M48" s="149" t="s">
        <v>578</v>
      </c>
    </row>
    <row r="49" spans="1:13">
      <c r="A49" s="160"/>
      <c r="B49" s="300"/>
      <c r="C49" s="301"/>
      <c r="D49" s="311"/>
      <c r="E49" s="311"/>
      <c r="F49" s="311"/>
      <c r="G49" s="311"/>
      <c r="H49" s="311"/>
      <c r="I49" s="311"/>
      <c r="J49" s="311"/>
      <c r="K49" s="311"/>
      <c r="L49" s="312"/>
      <c r="M49" s="149" t="s">
        <v>577</v>
      </c>
    </row>
    <row r="50" spans="1:13">
      <c r="A50" s="160"/>
      <c r="B50" s="300"/>
      <c r="C50" s="301"/>
      <c r="D50" s="311"/>
      <c r="E50" s="311"/>
      <c r="F50" s="311"/>
      <c r="G50" s="311"/>
      <c r="H50" s="311"/>
      <c r="I50" s="311"/>
      <c r="J50" s="311"/>
      <c r="K50" s="311"/>
      <c r="L50" s="312"/>
      <c r="M50" s="149" t="s">
        <v>576</v>
      </c>
    </row>
    <row r="51" spans="1:13">
      <c r="A51" s="160"/>
      <c r="B51" s="300"/>
      <c r="C51" s="301"/>
      <c r="D51" s="311"/>
      <c r="E51" s="311"/>
      <c r="F51" s="311"/>
      <c r="G51" s="311"/>
      <c r="H51" s="311"/>
      <c r="I51" s="311"/>
      <c r="J51" s="311"/>
      <c r="K51" s="311"/>
      <c r="L51" s="312"/>
      <c r="M51" s="149" t="s">
        <v>575</v>
      </c>
    </row>
    <row r="52" spans="1:13">
      <c r="A52" s="160"/>
      <c r="B52" s="300"/>
      <c r="C52" s="301"/>
      <c r="D52" s="311"/>
      <c r="E52" s="311"/>
      <c r="F52" s="311"/>
      <c r="G52" s="311"/>
      <c r="H52" s="311"/>
      <c r="I52" s="311"/>
      <c r="J52" s="311"/>
      <c r="K52" s="311"/>
      <c r="L52" s="312"/>
      <c r="M52" s="149" t="s">
        <v>574</v>
      </c>
    </row>
    <row r="53" spans="1:13">
      <c r="A53" s="160"/>
      <c r="B53" s="300"/>
      <c r="C53" s="301"/>
      <c r="D53" s="311"/>
      <c r="E53" s="311"/>
      <c r="F53" s="311"/>
      <c r="G53" s="311"/>
      <c r="H53" s="311"/>
      <c r="I53" s="311"/>
      <c r="J53" s="311"/>
      <c r="K53" s="311"/>
      <c r="L53" s="312"/>
      <c r="M53" s="149" t="s">
        <v>573</v>
      </c>
    </row>
    <row r="54" spans="1:13">
      <c r="A54" s="160"/>
      <c r="B54" s="300"/>
      <c r="C54" s="301"/>
      <c r="D54" s="311"/>
      <c r="E54" s="311"/>
      <c r="F54" s="311"/>
      <c r="G54" s="311"/>
      <c r="H54" s="311"/>
      <c r="I54" s="311"/>
      <c r="J54" s="311"/>
      <c r="K54" s="311"/>
      <c r="L54" s="312"/>
      <c r="M54" s="149" t="s">
        <v>572</v>
      </c>
    </row>
    <row r="55" spans="1:13">
      <c r="A55" s="160"/>
      <c r="B55" s="300"/>
      <c r="C55" s="301"/>
      <c r="D55" s="311"/>
      <c r="E55" s="311"/>
      <c r="F55" s="311"/>
      <c r="G55" s="311"/>
      <c r="H55" s="311"/>
      <c r="I55" s="311"/>
      <c r="J55" s="311"/>
      <c r="K55" s="311"/>
      <c r="L55" s="312"/>
      <c r="M55" s="149" t="s">
        <v>571</v>
      </c>
    </row>
    <row r="56" spans="1:13">
      <c r="A56" s="160"/>
      <c r="B56" s="300"/>
      <c r="C56" s="301"/>
      <c r="D56" s="311"/>
      <c r="E56" s="311"/>
      <c r="F56" s="311"/>
      <c r="G56" s="311"/>
      <c r="H56" s="311"/>
      <c r="I56" s="311"/>
      <c r="J56" s="311"/>
      <c r="K56" s="311"/>
      <c r="L56" s="312"/>
      <c r="M56" s="149" t="s">
        <v>570</v>
      </c>
    </row>
    <row r="57" spans="1:13">
      <c r="A57" s="160"/>
      <c r="B57" s="300"/>
      <c r="C57" s="301"/>
      <c r="D57" s="311"/>
      <c r="E57" s="311"/>
      <c r="F57" s="311"/>
      <c r="G57" s="311"/>
      <c r="H57" s="311"/>
      <c r="I57" s="311"/>
      <c r="J57" s="311"/>
      <c r="K57" s="311"/>
      <c r="L57" s="312"/>
      <c r="M57" s="149" t="s">
        <v>569</v>
      </c>
    </row>
    <row r="58" spans="1:13">
      <c r="A58" s="160"/>
      <c r="B58" s="300"/>
      <c r="C58" s="301"/>
      <c r="D58" s="311"/>
      <c r="E58" s="311"/>
      <c r="F58" s="311"/>
      <c r="G58" s="311"/>
      <c r="H58" s="311"/>
      <c r="I58" s="311"/>
      <c r="J58" s="311"/>
      <c r="K58" s="311"/>
      <c r="L58" s="312"/>
      <c r="M58" s="149" t="s">
        <v>568</v>
      </c>
    </row>
    <row r="59" spans="1:13">
      <c r="A59" s="160"/>
      <c r="B59" s="300"/>
      <c r="C59" s="301"/>
      <c r="D59" s="311"/>
      <c r="E59" s="311"/>
      <c r="F59" s="311"/>
      <c r="G59" s="311"/>
      <c r="H59" s="311"/>
      <c r="I59" s="311"/>
      <c r="J59" s="311"/>
      <c r="K59" s="311"/>
      <c r="L59" s="312"/>
      <c r="M59" s="149" t="s">
        <v>567</v>
      </c>
    </row>
    <row r="60" spans="1:13">
      <c r="A60" s="160"/>
      <c r="B60" s="203"/>
      <c r="C60" s="180"/>
      <c r="D60" s="178"/>
      <c r="E60" s="178"/>
      <c r="F60" s="178"/>
      <c r="G60" s="178"/>
      <c r="H60" s="178"/>
      <c r="I60" s="178"/>
      <c r="J60" s="178"/>
      <c r="K60" s="178"/>
      <c r="L60" s="179"/>
      <c r="M60" s="149" t="s">
        <v>269</v>
      </c>
    </row>
    <row r="61" spans="1:13">
      <c r="A61" s="173"/>
      <c r="B61" s="206"/>
      <c r="C61" s="207"/>
      <c r="D61" s="204"/>
      <c r="E61" s="204"/>
      <c r="F61" s="204"/>
      <c r="G61" s="204"/>
      <c r="H61" s="204"/>
      <c r="I61" s="204"/>
      <c r="J61" s="204"/>
      <c r="K61" s="204"/>
      <c r="L61" s="205"/>
      <c r="M61" s="212"/>
    </row>
    <row r="62" spans="1:13">
      <c r="A62" s="173"/>
      <c r="B62" s="283" t="s">
        <v>640</v>
      </c>
      <c r="C62" s="284"/>
      <c r="D62" s="284"/>
      <c r="E62" s="284"/>
      <c r="F62" s="284"/>
      <c r="G62" s="284"/>
      <c r="H62" s="284"/>
      <c r="I62" s="284"/>
      <c r="J62" s="284"/>
      <c r="K62" s="284"/>
      <c r="L62" s="285"/>
      <c r="M62" s="212"/>
    </row>
    <row r="63" spans="1:13">
      <c r="A63" s="173"/>
      <c r="B63" s="283" t="s">
        <v>639</v>
      </c>
      <c r="C63" s="284"/>
      <c r="D63" s="284"/>
      <c r="E63" s="284"/>
      <c r="F63" s="284"/>
      <c r="G63" s="284"/>
      <c r="H63" s="284"/>
      <c r="I63" s="284"/>
      <c r="J63" s="284"/>
      <c r="K63" s="284"/>
      <c r="L63" s="285"/>
      <c r="M63" s="212"/>
    </row>
    <row r="64" spans="1:13">
      <c r="A64" s="173"/>
      <c r="B64" s="208"/>
      <c r="C64" s="209"/>
      <c r="D64" s="210"/>
      <c r="E64" s="210"/>
      <c r="F64" s="210"/>
      <c r="G64" s="210"/>
      <c r="H64" s="210"/>
      <c r="I64" s="210"/>
      <c r="J64" s="210"/>
      <c r="K64" s="210"/>
      <c r="L64" s="211"/>
      <c r="M64" s="212"/>
    </row>
    <row r="65" spans="1:13">
      <c r="A65" s="173"/>
      <c r="B65" s="206"/>
      <c r="C65" s="207"/>
      <c r="D65" s="204"/>
      <c r="E65" s="204"/>
      <c r="F65" s="204"/>
      <c r="G65" s="204"/>
      <c r="H65" s="204"/>
      <c r="I65" s="204"/>
      <c r="J65" s="204"/>
      <c r="K65" s="204"/>
      <c r="L65" s="205"/>
      <c r="M65" s="212"/>
    </row>
    <row r="66" spans="1:13">
      <c r="A66" s="173"/>
      <c r="B66" s="288" t="s">
        <v>641</v>
      </c>
      <c r="C66" s="289"/>
      <c r="D66" s="289"/>
      <c r="E66" s="289"/>
      <c r="F66" s="289"/>
      <c r="G66" s="289"/>
      <c r="H66" s="289"/>
      <c r="I66" s="289"/>
      <c r="J66" s="289"/>
      <c r="K66" s="289"/>
      <c r="L66" s="290"/>
      <c r="M66" s="212"/>
    </row>
    <row r="67" spans="1:13">
      <c r="A67" s="173"/>
      <c r="B67" s="291" t="s">
        <v>643</v>
      </c>
      <c r="C67" s="292"/>
      <c r="D67" s="292"/>
      <c r="E67" s="292"/>
      <c r="F67" s="292"/>
      <c r="G67" s="292"/>
      <c r="H67" s="292"/>
      <c r="I67" s="292"/>
      <c r="J67" s="292"/>
      <c r="K67" s="292"/>
      <c r="L67" s="293"/>
      <c r="M67" s="212"/>
    </row>
    <row r="68" spans="1:13">
      <c r="A68" s="173"/>
      <c r="B68" s="291" t="s">
        <v>642</v>
      </c>
      <c r="C68" s="292"/>
      <c r="D68" s="292"/>
      <c r="E68" s="292"/>
      <c r="F68" s="292"/>
      <c r="G68" s="292"/>
      <c r="H68" s="292"/>
      <c r="I68" s="292"/>
      <c r="J68" s="292"/>
      <c r="K68" s="292"/>
      <c r="L68" s="293"/>
      <c r="M68" s="212"/>
    </row>
    <row r="69" spans="1:13">
      <c r="A69" s="173"/>
      <c r="B69" s="291" t="s">
        <v>644</v>
      </c>
      <c r="C69" s="292"/>
      <c r="D69" s="292"/>
      <c r="E69" s="292"/>
      <c r="F69" s="292"/>
      <c r="G69" s="292"/>
      <c r="H69" s="292"/>
      <c r="I69" s="292"/>
      <c r="J69" s="292"/>
      <c r="K69" s="292"/>
      <c r="L69" s="293"/>
      <c r="M69" s="212"/>
    </row>
    <row r="70" spans="1:13">
      <c r="A70" s="173"/>
      <c r="B70" s="291" t="s">
        <v>645</v>
      </c>
      <c r="C70" s="292"/>
      <c r="D70" s="292"/>
      <c r="E70" s="292"/>
      <c r="F70" s="292"/>
      <c r="G70" s="292"/>
      <c r="H70" s="292"/>
      <c r="I70" s="292"/>
      <c r="J70" s="292"/>
      <c r="K70" s="292"/>
      <c r="L70" s="293"/>
      <c r="M70" s="212"/>
    </row>
    <row r="71" spans="1:13">
      <c r="A71" s="173"/>
      <c r="B71" s="291"/>
      <c r="C71" s="292"/>
      <c r="D71" s="292"/>
      <c r="E71" s="292"/>
      <c r="F71" s="292"/>
      <c r="G71" s="292"/>
      <c r="H71" s="292"/>
      <c r="I71" s="292"/>
      <c r="J71" s="292"/>
      <c r="K71" s="292"/>
      <c r="L71" s="293"/>
      <c r="M71" s="212"/>
    </row>
    <row r="72" spans="1:13">
      <c r="A72" s="173"/>
      <c r="B72" s="291"/>
      <c r="C72" s="292"/>
      <c r="D72" s="292"/>
      <c r="E72" s="292"/>
      <c r="F72" s="292"/>
      <c r="G72" s="292"/>
      <c r="H72" s="292"/>
      <c r="I72" s="292"/>
      <c r="J72" s="292"/>
      <c r="K72" s="292"/>
      <c r="L72" s="293"/>
      <c r="M72" s="212"/>
    </row>
    <row r="73" spans="1:13">
      <c r="A73" s="173"/>
      <c r="B73" s="291"/>
      <c r="C73" s="292"/>
      <c r="D73" s="292"/>
      <c r="E73" s="292"/>
      <c r="F73" s="292"/>
      <c r="G73" s="292"/>
      <c r="H73" s="292"/>
      <c r="I73" s="292"/>
      <c r="J73" s="292"/>
      <c r="K73" s="292"/>
      <c r="L73" s="293"/>
      <c r="M73" s="212"/>
    </row>
    <row r="74" spans="1:13">
      <c r="A74" s="173"/>
      <c r="B74" s="291"/>
      <c r="C74" s="292"/>
      <c r="D74" s="292"/>
      <c r="E74" s="292"/>
      <c r="F74" s="292"/>
      <c r="G74" s="292"/>
      <c r="H74" s="292"/>
      <c r="I74" s="292"/>
      <c r="J74" s="292"/>
      <c r="K74" s="292"/>
      <c r="L74" s="293"/>
      <c r="M74" s="212"/>
    </row>
    <row r="75" spans="1:13">
      <c r="A75" s="173"/>
      <c r="B75" s="291"/>
      <c r="C75" s="292"/>
      <c r="D75" s="292"/>
      <c r="E75" s="292"/>
      <c r="F75" s="292"/>
      <c r="G75" s="292"/>
      <c r="H75" s="292"/>
      <c r="I75" s="292"/>
      <c r="J75" s="292"/>
      <c r="K75" s="292"/>
      <c r="L75" s="293"/>
      <c r="M75" s="212"/>
    </row>
    <row r="76" spans="1:13" ht="14" thickBot="1">
      <c r="A76" s="213"/>
      <c r="B76" s="305"/>
      <c r="C76" s="306"/>
      <c r="D76" s="306"/>
      <c r="E76" s="306"/>
      <c r="F76" s="306"/>
      <c r="G76" s="306"/>
      <c r="H76" s="306"/>
      <c r="I76" s="306"/>
      <c r="J76" s="306"/>
      <c r="K76" s="306"/>
      <c r="L76" s="307"/>
      <c r="M76" s="214"/>
    </row>
    <row r="77" spans="1:13" ht="15" customHeight="1">
      <c r="A77" s="263" t="s">
        <v>101</v>
      </c>
      <c r="B77" s="264"/>
      <c r="C77" s="264"/>
      <c r="D77" s="264"/>
      <c r="E77" s="265"/>
      <c r="F77" s="6"/>
      <c r="G77" s="6"/>
      <c r="H77" s="6"/>
      <c r="I77" s="7"/>
      <c r="J77" s="297" t="str">
        <f>J1</f>
        <v>PURCHASER REFERENCE:</v>
      </c>
      <c r="K77" s="298"/>
      <c r="L77" s="299" t="s">
        <v>349</v>
      </c>
      <c r="M77" s="298"/>
    </row>
    <row r="78" spans="1:13" ht="15" customHeight="1" thickBot="1">
      <c r="A78" s="266"/>
      <c r="B78" s="267"/>
      <c r="C78" s="267"/>
      <c r="D78" s="267"/>
      <c r="E78" s="268"/>
      <c r="F78" s="3"/>
      <c r="G78" s="3"/>
      <c r="H78" s="3"/>
      <c r="I78" s="4"/>
      <c r="J78" s="327">
        <f>J2</f>
        <v>0</v>
      </c>
      <c r="K78" s="328"/>
      <c r="L78" s="327">
        <f>L2</f>
        <v>0</v>
      </c>
      <c r="M78" s="328"/>
    </row>
    <row r="79" spans="1:13" ht="15" customHeight="1">
      <c r="A79" s="252" t="s">
        <v>637</v>
      </c>
      <c r="B79" s="253"/>
      <c r="C79" s="253"/>
      <c r="D79" s="253"/>
      <c r="E79" s="254"/>
      <c r="F79" s="3"/>
      <c r="G79" s="3"/>
      <c r="H79" s="3"/>
      <c r="I79" s="4"/>
      <c r="J79" s="109" t="s">
        <v>13</v>
      </c>
      <c r="K79" s="37" t="s">
        <v>0</v>
      </c>
      <c r="L79" s="39" t="s">
        <v>1</v>
      </c>
      <c r="M79" s="1"/>
    </row>
    <row r="80" spans="1:13" ht="50.25" customHeight="1" thickBot="1">
      <c r="A80" s="313" t="s">
        <v>638</v>
      </c>
      <c r="B80" s="314"/>
      <c r="C80" s="314"/>
      <c r="D80" s="314"/>
      <c r="E80" s="315"/>
      <c r="F80" s="5"/>
      <c r="G80" s="5"/>
      <c r="H80" s="63"/>
      <c r="I80" s="52"/>
      <c r="J80" s="145">
        <f>J4</f>
        <v>0</v>
      </c>
      <c r="K80" s="146">
        <f>K4</f>
        <v>0</v>
      </c>
      <c r="L80" s="40" t="s">
        <v>607</v>
      </c>
      <c r="M80" s="2"/>
    </row>
    <row r="81" spans="1:13" ht="18" customHeight="1">
      <c r="A81" s="113"/>
      <c r="B81" s="112" t="s">
        <v>2</v>
      </c>
      <c r="C81" s="318">
        <f>C5</f>
        <v>0</v>
      </c>
      <c r="D81" s="318"/>
      <c r="E81" s="318"/>
      <c r="F81" s="110"/>
      <c r="G81" s="111"/>
      <c r="H81" s="112" t="s">
        <v>33</v>
      </c>
      <c r="I81" s="318">
        <f>I5</f>
        <v>0</v>
      </c>
      <c r="J81" s="318"/>
      <c r="K81" s="318"/>
      <c r="L81" s="318"/>
      <c r="M81" s="107"/>
    </row>
    <row r="82" spans="1:13" ht="18" customHeight="1" thickBot="1">
      <c r="A82" s="58"/>
      <c r="B82" s="59" t="s">
        <v>3</v>
      </c>
      <c r="C82" s="296">
        <f>C6</f>
        <v>0</v>
      </c>
      <c r="D82" s="296"/>
      <c r="E82" s="296"/>
      <c r="F82" s="106"/>
      <c r="G82" s="60"/>
      <c r="H82" s="59" t="s">
        <v>4</v>
      </c>
      <c r="I82" s="296">
        <f>I6</f>
        <v>0</v>
      </c>
      <c r="J82" s="296"/>
      <c r="K82" s="296"/>
      <c r="L82" s="296"/>
      <c r="M82" s="108"/>
    </row>
    <row r="83" spans="1:13" s="36" customFormat="1" ht="15.75" customHeight="1">
      <c r="A83" s="240"/>
      <c r="B83" s="317" t="s">
        <v>32</v>
      </c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234" t="s">
        <v>5</v>
      </c>
    </row>
    <row r="84" spans="1:13" ht="13.25" customHeight="1">
      <c r="A84" s="13"/>
      <c r="B84" s="66" t="s">
        <v>270</v>
      </c>
      <c r="C84" s="32"/>
      <c r="D84" s="32"/>
      <c r="E84" s="32"/>
      <c r="F84" s="32"/>
      <c r="G84" s="94"/>
      <c r="H84" s="95"/>
      <c r="I84" s="163"/>
      <c r="J84" s="96"/>
      <c r="K84" s="96"/>
      <c r="L84" s="96"/>
      <c r="M84" s="226" t="s">
        <v>269</v>
      </c>
    </row>
    <row r="85" spans="1:13" ht="13.25" customHeight="1">
      <c r="A85" s="11"/>
      <c r="B85" s="12" t="s">
        <v>271</v>
      </c>
      <c r="C85" s="9"/>
      <c r="D85" s="9"/>
      <c r="E85" s="9"/>
      <c r="F85" s="9"/>
      <c r="G85" s="30"/>
      <c r="H85" s="42"/>
      <c r="I85" s="164"/>
      <c r="J85" s="67"/>
      <c r="K85" s="67"/>
      <c r="L85" s="67"/>
      <c r="M85" s="226" t="s">
        <v>269</v>
      </c>
    </row>
    <row r="86" spans="1:13" ht="13.25" customHeight="1">
      <c r="A86" s="11"/>
      <c r="B86" s="12" t="s">
        <v>272</v>
      </c>
      <c r="C86" s="9"/>
      <c r="D86" s="9"/>
      <c r="E86" s="9"/>
      <c r="F86" s="9"/>
      <c r="G86" s="30"/>
      <c r="H86" s="42"/>
      <c r="I86" s="164"/>
      <c r="J86" s="67"/>
      <c r="K86" s="67"/>
      <c r="L86" s="67"/>
      <c r="M86" s="226" t="s">
        <v>269</v>
      </c>
    </row>
    <row r="87" spans="1:13" ht="13.25" customHeight="1">
      <c r="A87" s="11"/>
      <c r="B87" s="12" t="s">
        <v>273</v>
      </c>
      <c r="C87" s="29"/>
      <c r="D87" s="8"/>
      <c r="E87" s="29"/>
      <c r="F87" s="29"/>
      <c r="G87" s="53"/>
      <c r="H87" s="42"/>
      <c r="I87" s="241" t="s">
        <v>414</v>
      </c>
      <c r="J87" s="241"/>
      <c r="K87" s="241"/>
      <c r="L87" s="242"/>
      <c r="M87" s="226" t="s">
        <v>269</v>
      </c>
    </row>
    <row r="88" spans="1:13" ht="13.25" customHeight="1">
      <c r="A88" s="11"/>
      <c r="B88" s="12" t="s">
        <v>112</v>
      </c>
      <c r="C88" s="9"/>
      <c r="D88" s="8"/>
      <c r="E88" s="9"/>
      <c r="F88" s="9"/>
      <c r="G88" s="44" t="s">
        <v>647</v>
      </c>
      <c r="H88" s="42"/>
      <c r="I88" s="164"/>
      <c r="J88" s="172"/>
      <c r="K88" s="172"/>
      <c r="L88" s="172"/>
      <c r="M88" s="226" t="s">
        <v>269</v>
      </c>
    </row>
    <row r="89" spans="1:13" ht="13.25" customHeight="1">
      <c r="A89" s="11"/>
      <c r="B89" s="12" t="s">
        <v>70</v>
      </c>
      <c r="C89" s="9"/>
      <c r="D89" s="8"/>
      <c r="E89" s="9"/>
      <c r="F89" s="9"/>
      <c r="G89" s="44" t="s">
        <v>647</v>
      </c>
      <c r="H89" s="42" t="s">
        <v>113</v>
      </c>
      <c r="I89" s="164"/>
      <c r="J89" s="172"/>
      <c r="K89" s="172"/>
      <c r="L89" s="172"/>
      <c r="M89" s="226" t="s">
        <v>269</v>
      </c>
    </row>
    <row r="90" spans="1:13" ht="13.25" customHeight="1">
      <c r="A90" s="11"/>
      <c r="B90" s="12" t="s">
        <v>274</v>
      </c>
      <c r="C90" s="9"/>
      <c r="D90" s="8"/>
      <c r="E90" s="9"/>
      <c r="F90" s="9"/>
      <c r="G90" s="44" t="s">
        <v>653</v>
      </c>
      <c r="H90" s="42"/>
      <c r="I90" s="164"/>
      <c r="J90" s="172"/>
      <c r="K90" s="172"/>
      <c r="L90" s="172"/>
      <c r="M90" s="226" t="s">
        <v>269</v>
      </c>
    </row>
    <row r="91" spans="1:13" ht="13.25" customHeight="1">
      <c r="A91" s="11"/>
      <c r="B91" s="12" t="s">
        <v>93</v>
      </c>
      <c r="C91" s="9"/>
      <c r="D91" s="8"/>
      <c r="E91" s="9"/>
      <c r="F91" s="9"/>
      <c r="G91" s="44" t="s">
        <v>653</v>
      </c>
      <c r="H91" s="42" t="s">
        <v>113</v>
      </c>
      <c r="I91" s="165"/>
      <c r="J91" s="230"/>
      <c r="K91" s="172"/>
      <c r="L91" s="172"/>
      <c r="M91" s="226" t="s">
        <v>269</v>
      </c>
    </row>
    <row r="92" spans="1:13" ht="13.25" customHeight="1">
      <c r="A92" s="11"/>
      <c r="B92" s="12" t="s">
        <v>92</v>
      </c>
      <c r="C92" s="9"/>
      <c r="D92" s="8"/>
      <c r="E92" s="9"/>
      <c r="F92" s="9"/>
      <c r="G92" s="44" t="s">
        <v>653</v>
      </c>
      <c r="H92" s="42"/>
      <c r="I92" s="164"/>
      <c r="J92" s="172"/>
      <c r="K92" s="172"/>
      <c r="L92" s="172"/>
      <c r="M92" s="226" t="s">
        <v>269</v>
      </c>
    </row>
    <row r="93" spans="1:13" ht="13.25" customHeight="1">
      <c r="A93" s="11"/>
      <c r="B93" s="26" t="s">
        <v>72</v>
      </c>
      <c r="C93" s="27"/>
      <c r="D93" s="27"/>
      <c r="E93" s="27"/>
      <c r="F93" s="27"/>
      <c r="G93" s="48" t="s">
        <v>647</v>
      </c>
      <c r="H93" s="42"/>
      <c r="I93" s="164"/>
      <c r="J93" s="172"/>
      <c r="K93" s="172"/>
      <c r="L93" s="172"/>
      <c r="M93" s="226" t="s">
        <v>269</v>
      </c>
    </row>
    <row r="94" spans="1:13" ht="13.25" customHeight="1">
      <c r="A94" s="11"/>
      <c r="B94" s="12" t="s">
        <v>83</v>
      </c>
      <c r="C94" s="9"/>
      <c r="D94" s="33"/>
      <c r="E94" s="9"/>
      <c r="F94" s="9"/>
      <c r="G94" s="53"/>
      <c r="H94" s="69"/>
      <c r="I94" s="258" t="s">
        <v>407</v>
      </c>
      <c r="J94" s="258"/>
      <c r="K94" s="258"/>
      <c r="L94" s="259"/>
      <c r="M94" s="227" t="s">
        <v>269</v>
      </c>
    </row>
    <row r="95" spans="1:13" ht="16">
      <c r="A95" s="340" t="s">
        <v>28</v>
      </c>
      <c r="B95" s="341"/>
      <c r="C95" s="341"/>
      <c r="D95" s="341"/>
      <c r="E95" s="341"/>
      <c r="F95" s="341"/>
      <c r="G95" s="341"/>
      <c r="H95" s="341"/>
      <c r="I95" s="341"/>
      <c r="J95" s="341"/>
      <c r="K95" s="341"/>
      <c r="L95" s="341"/>
      <c r="M95" s="342"/>
    </row>
    <row r="96" spans="1:13" ht="13.25" customHeight="1">
      <c r="A96" s="11"/>
      <c r="B96" s="12" t="s">
        <v>6</v>
      </c>
      <c r="C96" s="8"/>
      <c r="D96" s="9"/>
      <c r="E96" s="9"/>
      <c r="F96" s="9"/>
      <c r="G96" s="53"/>
      <c r="H96" s="71"/>
      <c r="I96" s="286" t="s">
        <v>404</v>
      </c>
      <c r="J96" s="286"/>
      <c r="K96" s="286"/>
      <c r="L96" s="287"/>
      <c r="M96" s="228" t="s">
        <v>269</v>
      </c>
    </row>
    <row r="97" spans="1:13" ht="13.25" customHeight="1">
      <c r="A97" s="11"/>
      <c r="B97" s="12" t="s">
        <v>71</v>
      </c>
      <c r="C97" s="9"/>
      <c r="D97" s="9"/>
      <c r="E97" s="9"/>
      <c r="F97" s="9"/>
      <c r="G97" s="53"/>
      <c r="H97" s="42"/>
      <c r="I97" s="241" t="s">
        <v>401</v>
      </c>
      <c r="J97" s="241"/>
      <c r="K97" s="241"/>
      <c r="L97" s="242"/>
      <c r="M97" s="226" t="s">
        <v>269</v>
      </c>
    </row>
    <row r="98" spans="1:13" ht="13.25" customHeight="1">
      <c r="A98" s="11"/>
      <c r="B98" s="12" t="s">
        <v>353</v>
      </c>
      <c r="C98" s="9"/>
      <c r="D98" s="9"/>
      <c r="E98" s="9"/>
      <c r="F98" s="9"/>
      <c r="G98" s="54"/>
      <c r="H98" s="42"/>
      <c r="I98" s="241" t="s">
        <v>355</v>
      </c>
      <c r="J98" s="241"/>
      <c r="K98" s="241"/>
      <c r="L98" s="242"/>
      <c r="M98" s="226"/>
    </row>
    <row r="99" spans="1:13" ht="13.25" customHeight="1">
      <c r="A99" s="11"/>
      <c r="B99" s="12" t="s">
        <v>354</v>
      </c>
      <c r="C99" s="9"/>
      <c r="D99" s="9"/>
      <c r="E99" s="9"/>
      <c r="F99" s="9"/>
      <c r="G99" s="54"/>
      <c r="H99" s="42"/>
      <c r="I99" s="241" t="s">
        <v>400</v>
      </c>
      <c r="J99" s="241"/>
      <c r="K99" s="241"/>
      <c r="L99" s="242"/>
      <c r="M99" s="226"/>
    </row>
    <row r="100" spans="1:13" ht="13.25" customHeight="1">
      <c r="A100" s="11"/>
      <c r="B100" s="12" t="s">
        <v>69</v>
      </c>
      <c r="C100" s="9"/>
      <c r="D100" s="9"/>
      <c r="E100" s="9"/>
      <c r="F100" s="9"/>
      <c r="G100" s="30"/>
      <c r="H100" s="64"/>
      <c r="I100" s="164"/>
      <c r="J100" s="172"/>
      <c r="K100" s="172"/>
      <c r="L100" s="172"/>
      <c r="M100" s="226" t="s">
        <v>269</v>
      </c>
    </row>
    <row r="101" spans="1:13" ht="13.25" customHeight="1">
      <c r="A101" s="11"/>
      <c r="B101" s="12" t="s">
        <v>352</v>
      </c>
      <c r="C101" s="9"/>
      <c r="D101" s="9"/>
      <c r="E101" s="9"/>
      <c r="F101" s="9"/>
      <c r="G101" s="30"/>
      <c r="H101" s="42"/>
      <c r="I101" s="164"/>
      <c r="J101" s="172"/>
      <c r="K101" s="172"/>
      <c r="L101" s="172"/>
      <c r="M101" s="226" t="s">
        <v>269</v>
      </c>
    </row>
    <row r="102" spans="1:13" ht="13.25" customHeight="1">
      <c r="A102" s="11"/>
      <c r="B102" s="12" t="s">
        <v>351</v>
      </c>
      <c r="C102" s="9"/>
      <c r="D102" s="9"/>
      <c r="E102" s="9"/>
      <c r="F102" s="9"/>
      <c r="G102" s="54"/>
      <c r="H102" s="42"/>
      <c r="I102" s="241" t="s">
        <v>395</v>
      </c>
      <c r="J102" s="241"/>
      <c r="K102" s="241"/>
      <c r="L102" s="242"/>
      <c r="M102" s="226" t="s">
        <v>269</v>
      </c>
    </row>
    <row r="103" spans="1:13" ht="13.25" customHeight="1">
      <c r="A103" s="11"/>
      <c r="B103" s="12" t="s">
        <v>276</v>
      </c>
      <c r="C103" s="9"/>
      <c r="D103" s="9"/>
      <c r="E103" s="9"/>
      <c r="F103" s="9"/>
      <c r="G103" s="54"/>
      <c r="H103" s="42"/>
      <c r="I103" s="241" t="s">
        <v>392</v>
      </c>
      <c r="J103" s="241"/>
      <c r="K103" s="241"/>
      <c r="L103" s="242"/>
      <c r="M103" s="226" t="s">
        <v>269</v>
      </c>
    </row>
    <row r="104" spans="1:13" ht="13.25" customHeight="1">
      <c r="A104" s="11"/>
      <c r="B104" s="12" t="s">
        <v>64</v>
      </c>
      <c r="C104" s="9"/>
      <c r="D104" s="9"/>
      <c r="E104" s="9"/>
      <c r="F104" s="10"/>
      <c r="G104" s="43" t="s">
        <v>647</v>
      </c>
      <c r="H104" s="42"/>
      <c r="I104" s="164"/>
      <c r="J104" s="172"/>
      <c r="K104" s="172"/>
      <c r="L104" s="172"/>
      <c r="M104" s="226" t="s">
        <v>269</v>
      </c>
    </row>
    <row r="105" spans="1:13" ht="13.25" customHeight="1">
      <c r="A105" s="11"/>
      <c r="B105" s="12" t="s">
        <v>65</v>
      </c>
      <c r="C105" s="9"/>
      <c r="D105" s="9"/>
      <c r="E105" s="9"/>
      <c r="F105" s="10"/>
      <c r="G105" s="43" t="s">
        <v>647</v>
      </c>
      <c r="H105" s="42"/>
      <c r="I105" s="164"/>
      <c r="J105" s="172"/>
      <c r="K105" s="172"/>
      <c r="L105" s="172"/>
      <c r="M105" s="226" t="s">
        <v>269</v>
      </c>
    </row>
    <row r="106" spans="1:13" ht="13.25" customHeight="1">
      <c r="A106" s="11"/>
      <c r="B106" s="12" t="s">
        <v>66</v>
      </c>
      <c r="C106" s="9"/>
      <c r="D106" s="9"/>
      <c r="E106" s="9"/>
      <c r="F106" s="9"/>
      <c r="G106" s="43" t="s">
        <v>647</v>
      </c>
      <c r="H106" s="42" t="s">
        <v>113</v>
      </c>
      <c r="I106" s="164"/>
      <c r="J106" s="172"/>
      <c r="K106" s="172"/>
      <c r="L106" s="172"/>
      <c r="M106" s="226" t="s">
        <v>269</v>
      </c>
    </row>
    <row r="107" spans="1:13" ht="13.25" customHeight="1">
      <c r="A107" s="11"/>
      <c r="B107" s="12" t="s">
        <v>67</v>
      </c>
      <c r="C107" s="9"/>
      <c r="D107" s="9"/>
      <c r="E107" s="9"/>
      <c r="F107" s="9"/>
      <c r="G107" s="43" t="s">
        <v>647</v>
      </c>
      <c r="H107" s="42"/>
      <c r="I107" s="164"/>
      <c r="J107" s="172"/>
      <c r="K107" s="172"/>
      <c r="L107" s="172"/>
      <c r="M107" s="226" t="s">
        <v>269</v>
      </c>
    </row>
    <row r="108" spans="1:13" ht="13.25" customHeight="1">
      <c r="A108" s="11"/>
      <c r="B108" s="12" t="s">
        <v>275</v>
      </c>
      <c r="C108" s="9"/>
      <c r="D108" s="9"/>
      <c r="E108" s="9"/>
      <c r="F108" s="9"/>
      <c r="G108" s="54"/>
      <c r="H108" s="42"/>
      <c r="I108" s="241" t="s">
        <v>390</v>
      </c>
      <c r="J108" s="241"/>
      <c r="K108" s="241"/>
      <c r="L108" s="242"/>
      <c r="M108" s="226" t="s">
        <v>269</v>
      </c>
    </row>
    <row r="109" spans="1:13" ht="13.25" customHeight="1">
      <c r="A109" s="11"/>
      <c r="B109" s="12" t="s">
        <v>73</v>
      </c>
      <c r="C109" s="9"/>
      <c r="D109" s="9"/>
      <c r="E109" s="9"/>
      <c r="F109" s="9"/>
      <c r="G109" s="30"/>
      <c r="H109" s="42"/>
      <c r="I109" s="164"/>
      <c r="J109" s="172"/>
      <c r="K109" s="172"/>
      <c r="L109" s="172"/>
      <c r="M109" s="226" t="s">
        <v>269</v>
      </c>
    </row>
    <row r="110" spans="1:13" ht="13.25" customHeight="1">
      <c r="A110" s="11"/>
      <c r="B110" s="12" t="s">
        <v>16</v>
      </c>
      <c r="C110" s="9"/>
      <c r="D110" s="9"/>
      <c r="E110" s="9"/>
      <c r="F110" s="9"/>
      <c r="G110" s="54"/>
      <c r="H110" s="42" t="s">
        <v>115</v>
      </c>
      <c r="I110" s="241" t="s">
        <v>592</v>
      </c>
      <c r="J110" s="241"/>
      <c r="K110" s="241"/>
      <c r="L110" s="242"/>
      <c r="M110" s="226" t="s">
        <v>269</v>
      </c>
    </row>
    <row r="111" spans="1:13" ht="13.25" customHeight="1">
      <c r="A111" s="11"/>
      <c r="B111" s="12" t="s">
        <v>74</v>
      </c>
      <c r="C111" s="29"/>
      <c r="D111" s="8"/>
      <c r="E111" s="29"/>
      <c r="F111" s="29"/>
      <c r="G111" s="54"/>
      <c r="H111" s="42" t="s">
        <v>114</v>
      </c>
      <c r="I111" s="241" t="s">
        <v>593</v>
      </c>
      <c r="J111" s="241"/>
      <c r="K111" s="241"/>
      <c r="L111" s="242"/>
      <c r="M111" s="226" t="s">
        <v>269</v>
      </c>
    </row>
    <row r="112" spans="1:13" ht="13.25" customHeight="1">
      <c r="A112" s="11"/>
      <c r="B112" s="12" t="s">
        <v>17</v>
      </c>
      <c r="C112" s="9"/>
      <c r="D112" s="9"/>
      <c r="E112" s="9"/>
      <c r="F112" s="9"/>
      <c r="G112" s="30"/>
      <c r="H112" s="42"/>
      <c r="I112" s="241" t="s">
        <v>381</v>
      </c>
      <c r="J112" s="241"/>
      <c r="K112" s="241"/>
      <c r="L112" s="242"/>
      <c r="M112" s="226" t="s">
        <v>269</v>
      </c>
    </row>
    <row r="113" spans="1:121" ht="13.25" customHeight="1">
      <c r="A113" s="11"/>
      <c r="B113" s="26" t="s">
        <v>34</v>
      </c>
      <c r="C113" s="27"/>
      <c r="D113" s="27"/>
      <c r="E113" s="27"/>
      <c r="F113" s="27"/>
      <c r="G113" s="65" t="s">
        <v>648</v>
      </c>
      <c r="H113" s="73"/>
      <c r="I113" s="166"/>
      <c r="J113" s="231"/>
      <c r="K113" s="231"/>
      <c r="L113" s="172"/>
      <c r="M113" s="226" t="s">
        <v>269</v>
      </c>
    </row>
    <row r="114" spans="1:121" ht="13.25" customHeight="1">
      <c r="A114" s="11"/>
      <c r="B114" s="12" t="s">
        <v>35</v>
      </c>
      <c r="C114" s="9"/>
      <c r="D114" s="9"/>
      <c r="E114" s="9"/>
      <c r="F114" s="9"/>
      <c r="G114" s="44" t="s">
        <v>649</v>
      </c>
      <c r="H114" s="75"/>
      <c r="I114" s="167"/>
      <c r="J114" s="232"/>
      <c r="K114" s="232"/>
      <c r="L114" s="233"/>
      <c r="M114" s="226" t="s">
        <v>269</v>
      </c>
    </row>
    <row r="115" spans="1:121" ht="13.25" customHeight="1">
      <c r="A115" s="11"/>
      <c r="B115" s="12" t="s">
        <v>118</v>
      </c>
      <c r="C115" s="9"/>
      <c r="D115" s="49"/>
      <c r="E115" s="49"/>
      <c r="F115" s="49"/>
      <c r="G115" s="53"/>
      <c r="H115" s="75"/>
      <c r="I115" s="278" t="s">
        <v>594</v>
      </c>
      <c r="J115" s="278"/>
      <c r="K115" s="278"/>
      <c r="L115" s="279"/>
      <c r="M115" s="226" t="s">
        <v>269</v>
      </c>
    </row>
    <row r="116" spans="1:121" ht="13.25" customHeight="1">
      <c r="A116" s="11"/>
      <c r="B116" s="12" t="s">
        <v>94</v>
      </c>
      <c r="C116" s="9"/>
      <c r="D116" s="8"/>
      <c r="E116" s="9"/>
      <c r="F116" s="9"/>
      <c r="G116" s="53"/>
      <c r="H116" s="75"/>
      <c r="I116" s="278" t="s">
        <v>369</v>
      </c>
      <c r="J116" s="278"/>
      <c r="K116" s="278"/>
      <c r="L116" s="279"/>
      <c r="M116" s="226" t="s">
        <v>269</v>
      </c>
    </row>
    <row r="117" spans="1:121" ht="13.25" customHeight="1">
      <c r="A117" s="11"/>
      <c r="B117" s="12" t="s">
        <v>95</v>
      </c>
      <c r="C117" s="9"/>
      <c r="D117" s="8"/>
      <c r="E117" s="9"/>
      <c r="F117" s="9"/>
      <c r="G117" s="53"/>
      <c r="H117" s="77"/>
      <c r="I117" s="348" t="s">
        <v>422</v>
      </c>
      <c r="J117" s="348"/>
      <c r="K117" s="348"/>
      <c r="L117" s="349"/>
      <c r="M117" s="227" t="s">
        <v>269</v>
      </c>
    </row>
    <row r="118" spans="1:121" ht="16">
      <c r="A118" s="255" t="s">
        <v>29</v>
      </c>
      <c r="B118" s="256"/>
      <c r="C118" s="256"/>
      <c r="D118" s="256"/>
      <c r="E118" s="256"/>
      <c r="F118" s="256"/>
      <c r="G118" s="256"/>
      <c r="H118" s="256"/>
      <c r="I118" s="256"/>
      <c r="J118" s="256"/>
      <c r="K118" s="256"/>
      <c r="L118" s="256"/>
      <c r="M118" s="257"/>
    </row>
    <row r="119" spans="1:121" ht="13.25" customHeight="1">
      <c r="A119" s="17"/>
      <c r="B119" s="12" t="s">
        <v>18</v>
      </c>
      <c r="C119" s="9"/>
      <c r="D119" s="9"/>
      <c r="E119" s="9"/>
      <c r="F119" s="9"/>
      <c r="G119" s="54"/>
      <c r="H119" s="71"/>
      <c r="I119" s="130" t="s">
        <v>361</v>
      </c>
      <c r="J119" s="72" t="s">
        <v>362</v>
      </c>
      <c r="K119" s="72" t="s">
        <v>363</v>
      </c>
      <c r="L119" s="72"/>
      <c r="M119" s="228" t="s">
        <v>269</v>
      </c>
    </row>
    <row r="120" spans="1:121" ht="13.25" customHeight="1">
      <c r="A120" s="18"/>
      <c r="B120" s="12" t="s">
        <v>97</v>
      </c>
      <c r="C120" s="9"/>
      <c r="D120" s="9"/>
      <c r="E120" s="50" t="s">
        <v>87</v>
      </c>
      <c r="F120" s="9"/>
      <c r="G120" s="43" t="s">
        <v>617</v>
      </c>
      <c r="H120" s="42"/>
      <c r="I120" s="164"/>
      <c r="J120" s="120"/>
      <c r="K120" s="120"/>
      <c r="L120" s="67"/>
      <c r="M120" s="226" t="s">
        <v>269</v>
      </c>
      <c r="CD120" s="84"/>
      <c r="CE120" s="84"/>
      <c r="CF120" s="84"/>
      <c r="CG120" s="84"/>
      <c r="CH120" s="84"/>
      <c r="CI120" s="84"/>
      <c r="CJ120" s="84"/>
      <c r="CK120" s="84"/>
      <c r="CL120" s="84"/>
      <c r="CM120" s="84"/>
      <c r="CN120" s="84"/>
      <c r="CO120" s="84"/>
      <c r="CP120" s="84"/>
      <c r="CQ120" s="84"/>
      <c r="CR120" s="84"/>
      <c r="CS120" s="84"/>
      <c r="CT120" s="84"/>
      <c r="CU120" s="84"/>
      <c r="CV120" s="84"/>
      <c r="CW120" s="84"/>
      <c r="CX120" s="84"/>
      <c r="CY120" s="84"/>
      <c r="CZ120" s="84"/>
      <c r="DA120" s="84"/>
      <c r="DB120" s="84"/>
      <c r="DC120" s="84"/>
      <c r="DD120" s="84"/>
      <c r="DE120" s="84"/>
      <c r="DF120" s="84"/>
      <c r="DG120" s="84"/>
      <c r="DH120" s="84"/>
      <c r="DI120" s="84"/>
      <c r="DJ120" s="84"/>
      <c r="DK120" s="84"/>
      <c r="DL120" s="84"/>
      <c r="DM120" s="84"/>
      <c r="DN120" s="84"/>
      <c r="DO120" s="84"/>
      <c r="DP120" s="84"/>
      <c r="DQ120" s="84"/>
    </row>
    <row r="121" spans="1:121" ht="13.25" customHeight="1">
      <c r="A121" s="18"/>
      <c r="B121" s="12" t="s">
        <v>98</v>
      </c>
      <c r="C121" s="9"/>
      <c r="D121" s="8"/>
      <c r="E121" s="50" t="s">
        <v>87</v>
      </c>
      <c r="F121" s="9"/>
      <c r="G121" s="43" t="s">
        <v>617</v>
      </c>
      <c r="H121" s="42"/>
      <c r="I121" s="164"/>
      <c r="J121" s="120"/>
      <c r="K121" s="120"/>
      <c r="L121" s="67"/>
      <c r="M121" s="226" t="s">
        <v>269</v>
      </c>
      <c r="CD121" s="185" t="s">
        <v>610</v>
      </c>
      <c r="CE121" s="186" t="s">
        <v>611</v>
      </c>
      <c r="CF121" s="186" t="s">
        <v>612</v>
      </c>
      <c r="CG121" s="186" t="s">
        <v>613</v>
      </c>
      <c r="CH121" s="186" t="s">
        <v>614</v>
      </c>
      <c r="CI121" s="186" t="s">
        <v>615</v>
      </c>
      <c r="CJ121" s="189"/>
      <c r="CK121" s="189"/>
      <c r="CL121" s="189"/>
      <c r="CM121" s="189"/>
      <c r="CN121" s="185" t="s">
        <v>616</v>
      </c>
      <c r="CO121" s="186" t="s">
        <v>611</v>
      </c>
      <c r="CP121" s="186" t="s">
        <v>612</v>
      </c>
      <c r="CQ121" s="186" t="s">
        <v>613</v>
      </c>
      <c r="CR121" s="186" t="s">
        <v>614</v>
      </c>
      <c r="CS121" s="186" t="s">
        <v>615</v>
      </c>
      <c r="CT121" s="189"/>
      <c r="CU121" s="189"/>
      <c r="CV121" s="189"/>
      <c r="CW121" s="189"/>
      <c r="CX121" s="187" t="s">
        <v>617</v>
      </c>
      <c r="CY121" s="188" t="s">
        <v>611</v>
      </c>
      <c r="CZ121" s="188" t="s">
        <v>612</v>
      </c>
      <c r="DA121" s="188" t="s">
        <v>613</v>
      </c>
      <c r="DB121" s="188" t="s">
        <v>614</v>
      </c>
      <c r="DC121" s="188" t="s">
        <v>615</v>
      </c>
      <c r="DD121" s="84"/>
      <c r="DE121" s="84"/>
      <c r="DF121" s="84"/>
      <c r="DG121" s="84"/>
      <c r="DH121" s="187" t="s">
        <v>618</v>
      </c>
      <c r="DI121" s="188" t="s">
        <v>611</v>
      </c>
      <c r="DJ121" s="188" t="s">
        <v>612</v>
      </c>
      <c r="DK121" s="188" t="s">
        <v>613</v>
      </c>
      <c r="DL121" s="188" t="s">
        <v>614</v>
      </c>
      <c r="DM121" s="188" t="s">
        <v>615</v>
      </c>
      <c r="DN121" s="84"/>
      <c r="DO121" s="84"/>
      <c r="DP121" s="84"/>
      <c r="DQ121" s="84"/>
    </row>
    <row r="122" spans="1:121" ht="13.25" customHeight="1">
      <c r="A122" s="18"/>
      <c r="B122" s="12" t="s">
        <v>99</v>
      </c>
      <c r="C122" s="9"/>
      <c r="D122" s="9"/>
      <c r="E122" s="50" t="s">
        <v>87</v>
      </c>
      <c r="F122" s="9"/>
      <c r="G122" s="43" t="s">
        <v>617</v>
      </c>
      <c r="H122" s="42"/>
      <c r="I122" s="164"/>
      <c r="J122" s="120"/>
      <c r="K122" s="120"/>
      <c r="L122" s="67"/>
      <c r="M122" s="226" t="s">
        <v>269</v>
      </c>
      <c r="CA122" t="s">
        <v>277</v>
      </c>
      <c r="CC122" s="192" t="s">
        <v>619</v>
      </c>
      <c r="CD122" s="185">
        <v>909</v>
      </c>
      <c r="CE122" s="189">
        <f t="shared" ref="CE122:CE135" si="0">CD122*H162</f>
        <v>0</v>
      </c>
      <c r="CF122" s="189">
        <f t="shared" ref="CF122:CF135" si="1">CD122*I162</f>
        <v>0</v>
      </c>
      <c r="CG122" s="189">
        <f t="shared" ref="CG122:CG135" si="2">CD122*J162</f>
        <v>0</v>
      </c>
      <c r="CH122" s="189">
        <f t="shared" ref="CH122:CH135" si="3">CD122*K162</f>
        <v>0</v>
      </c>
      <c r="CI122" s="189">
        <f t="shared" ref="CI122:CI135" si="4">CD122*L162</f>
        <v>0</v>
      </c>
      <c r="CJ122" s="189"/>
      <c r="CK122" s="189"/>
      <c r="CL122" s="189"/>
      <c r="CM122" s="189"/>
      <c r="CN122" s="185">
        <v>1010</v>
      </c>
      <c r="CO122" s="189">
        <f t="shared" ref="CO122:CO135" si="5">CN122*H162</f>
        <v>0</v>
      </c>
      <c r="CP122" s="189">
        <f t="shared" ref="CP122:CP135" si="6">CN122*I162</f>
        <v>0</v>
      </c>
      <c r="CQ122" s="189">
        <f t="shared" ref="CQ122:CQ135" si="7">CN122*J162</f>
        <v>0</v>
      </c>
      <c r="CR122" s="189">
        <f t="shared" ref="CR122:CR135" si="8">CN122*K162</f>
        <v>0</v>
      </c>
      <c r="CS122" s="189">
        <f t="shared" ref="CS122:CS135" si="9">CN122*L162</f>
        <v>0</v>
      </c>
      <c r="CT122" s="189"/>
      <c r="CU122" s="189"/>
      <c r="CV122" s="189"/>
      <c r="CW122" s="189"/>
      <c r="CX122" s="190">
        <f>0.56*28.96</f>
        <v>16.217600000000001</v>
      </c>
      <c r="CY122" s="84">
        <f t="shared" ref="CY122:CY135" si="10">CX122*H162</f>
        <v>0</v>
      </c>
      <c r="CZ122" s="84">
        <f t="shared" ref="CZ122:CZ135" si="11">CX122*I162</f>
        <v>0</v>
      </c>
      <c r="DA122" s="84">
        <f t="shared" ref="DA122:DA135" si="12">CX122*J162</f>
        <v>0</v>
      </c>
      <c r="DB122" s="84">
        <f t="shared" ref="DB122:DB135" si="13">CX122*K162</f>
        <v>0</v>
      </c>
      <c r="DC122" s="84">
        <f t="shared" ref="DC122:DC135" si="14">CX122*L162</f>
        <v>0</v>
      </c>
      <c r="DD122" s="84"/>
      <c r="DE122" s="84"/>
      <c r="DF122" s="84"/>
      <c r="DG122" s="84"/>
      <c r="DH122" s="187">
        <v>0.56000000000000005</v>
      </c>
      <c r="DI122" s="84">
        <f t="shared" ref="DI122:DI135" si="15">DH122*H162</f>
        <v>0</v>
      </c>
      <c r="DJ122" s="84">
        <f t="shared" ref="DJ122:DJ135" si="16">DH122*I162</f>
        <v>0</v>
      </c>
      <c r="DK122" s="84">
        <f t="shared" ref="DK122:DK135" si="17">DH122*J162</f>
        <v>0</v>
      </c>
      <c r="DL122" s="84">
        <f t="shared" ref="DL122:DL135" si="18">DH122*K162</f>
        <v>0</v>
      </c>
      <c r="DM122" s="84">
        <f t="shared" ref="DM122:DM135" si="19">DH122*L162</f>
        <v>0</v>
      </c>
      <c r="DN122" s="84"/>
      <c r="DO122" s="84"/>
      <c r="DP122" s="84"/>
      <c r="DQ122" s="84"/>
    </row>
    <row r="123" spans="1:121" ht="13.25" customHeight="1">
      <c r="A123" s="18"/>
      <c r="B123" s="12" t="s">
        <v>15</v>
      </c>
      <c r="C123" s="9"/>
      <c r="D123" s="9"/>
      <c r="E123" s="9"/>
      <c r="F123" s="9"/>
      <c r="G123" s="43" t="s">
        <v>617</v>
      </c>
      <c r="H123" s="42"/>
      <c r="I123" s="164"/>
      <c r="J123" s="120"/>
      <c r="K123" s="120"/>
      <c r="L123" s="67"/>
      <c r="M123" s="226" t="s">
        <v>269</v>
      </c>
      <c r="CA123" t="s">
        <v>278</v>
      </c>
      <c r="CC123" s="192" t="s">
        <v>620</v>
      </c>
      <c r="CD123" s="185">
        <v>1618</v>
      </c>
      <c r="CE123" s="189">
        <f t="shared" si="0"/>
        <v>0</v>
      </c>
      <c r="CF123" s="189">
        <f t="shared" si="1"/>
        <v>0</v>
      </c>
      <c r="CG123" s="189">
        <f t="shared" si="2"/>
        <v>0</v>
      </c>
      <c r="CH123" s="189">
        <f t="shared" si="3"/>
        <v>0</v>
      </c>
      <c r="CI123" s="189">
        <f t="shared" si="4"/>
        <v>0</v>
      </c>
      <c r="CJ123" s="189"/>
      <c r="CK123" s="189"/>
      <c r="CL123" s="189"/>
      <c r="CM123" s="189"/>
      <c r="CN123" s="185">
        <v>1769</v>
      </c>
      <c r="CO123" s="189">
        <f t="shared" si="5"/>
        <v>0</v>
      </c>
      <c r="CP123" s="189">
        <f t="shared" si="6"/>
        <v>0</v>
      </c>
      <c r="CQ123" s="189">
        <f t="shared" si="7"/>
        <v>0</v>
      </c>
      <c r="CR123" s="189">
        <f t="shared" si="8"/>
        <v>0</v>
      </c>
      <c r="CS123" s="189">
        <f t="shared" si="9"/>
        <v>0</v>
      </c>
      <c r="CT123" s="189"/>
      <c r="CU123" s="189"/>
      <c r="CV123" s="189"/>
      <c r="CW123" s="189"/>
      <c r="CX123" s="187">
        <v>30.07</v>
      </c>
      <c r="CY123" s="84">
        <f t="shared" si="10"/>
        <v>0</v>
      </c>
      <c r="CZ123" s="84">
        <f t="shared" si="11"/>
        <v>0</v>
      </c>
      <c r="DA123" s="84">
        <f t="shared" si="12"/>
        <v>0</v>
      </c>
      <c r="DB123" s="84">
        <f t="shared" si="13"/>
        <v>0</v>
      </c>
      <c r="DC123" s="84">
        <f t="shared" si="14"/>
        <v>0</v>
      </c>
      <c r="DD123" s="84"/>
      <c r="DE123" s="84"/>
      <c r="DF123" s="84"/>
      <c r="DG123" s="84"/>
      <c r="DH123" s="187">
        <v>1.04</v>
      </c>
      <c r="DI123" s="84">
        <f t="shared" si="15"/>
        <v>0</v>
      </c>
      <c r="DJ123" s="84">
        <f t="shared" si="16"/>
        <v>0</v>
      </c>
      <c r="DK123" s="84">
        <f t="shared" si="17"/>
        <v>0</v>
      </c>
      <c r="DL123" s="84">
        <f t="shared" si="18"/>
        <v>0</v>
      </c>
      <c r="DM123" s="84">
        <f t="shared" si="19"/>
        <v>0</v>
      </c>
      <c r="DN123" s="84"/>
      <c r="DO123" s="84"/>
      <c r="DP123" s="84"/>
      <c r="DQ123" s="84"/>
    </row>
    <row r="124" spans="1:121" ht="13.25" customHeight="1">
      <c r="A124" s="18"/>
      <c r="B124" s="12" t="s">
        <v>15</v>
      </c>
      <c r="C124" s="9"/>
      <c r="D124" s="9"/>
      <c r="E124" s="9"/>
      <c r="F124" s="9"/>
      <c r="G124" s="43" t="s">
        <v>617</v>
      </c>
      <c r="H124" s="42"/>
      <c r="I124" s="164"/>
      <c r="J124" s="120"/>
      <c r="K124" s="120"/>
      <c r="L124" s="67"/>
      <c r="M124" s="226" t="s">
        <v>269</v>
      </c>
      <c r="CA124" t="s">
        <v>279</v>
      </c>
      <c r="CC124" s="192" t="s">
        <v>621</v>
      </c>
      <c r="CD124" s="185">
        <v>2316</v>
      </c>
      <c r="CE124" s="189">
        <f t="shared" si="0"/>
        <v>0</v>
      </c>
      <c r="CF124" s="189">
        <f t="shared" si="1"/>
        <v>0</v>
      </c>
      <c r="CG124" s="189">
        <f t="shared" si="2"/>
        <v>0</v>
      </c>
      <c r="CH124" s="189">
        <f t="shared" si="3"/>
        <v>0</v>
      </c>
      <c r="CI124" s="189">
        <f t="shared" si="4"/>
        <v>0</v>
      </c>
      <c r="CJ124" s="189"/>
      <c r="CK124" s="189"/>
      <c r="CL124" s="189"/>
      <c r="CM124" s="189"/>
      <c r="CN124" s="185">
        <v>2517</v>
      </c>
      <c r="CO124" s="189">
        <f t="shared" si="5"/>
        <v>0</v>
      </c>
      <c r="CP124" s="189">
        <f t="shared" si="6"/>
        <v>0</v>
      </c>
      <c r="CQ124" s="189">
        <f t="shared" si="7"/>
        <v>0</v>
      </c>
      <c r="CR124" s="189">
        <f t="shared" si="8"/>
        <v>0</v>
      </c>
      <c r="CS124" s="189">
        <f t="shared" si="9"/>
        <v>0</v>
      </c>
      <c r="CT124" s="189"/>
      <c r="CU124" s="189"/>
      <c r="CV124" s="189"/>
      <c r="CW124" s="189"/>
      <c r="CX124" s="187">
        <v>44.1</v>
      </c>
      <c r="CY124" s="84">
        <f t="shared" si="10"/>
        <v>0</v>
      </c>
      <c r="CZ124" s="84">
        <f t="shared" si="11"/>
        <v>0</v>
      </c>
      <c r="DA124" s="84">
        <f t="shared" si="12"/>
        <v>0</v>
      </c>
      <c r="DB124" s="84">
        <f t="shared" si="13"/>
        <v>0</v>
      </c>
      <c r="DC124" s="84">
        <f t="shared" si="14"/>
        <v>0</v>
      </c>
      <c r="DD124" s="84"/>
      <c r="DE124" s="84"/>
      <c r="DF124" s="84"/>
      <c r="DG124" s="84"/>
      <c r="DH124" s="187">
        <v>1.53</v>
      </c>
      <c r="DI124" s="84">
        <f t="shared" si="15"/>
        <v>0</v>
      </c>
      <c r="DJ124" s="84">
        <f t="shared" si="16"/>
        <v>0</v>
      </c>
      <c r="DK124" s="84">
        <f t="shared" si="17"/>
        <v>0</v>
      </c>
      <c r="DL124" s="84">
        <f t="shared" si="18"/>
        <v>0</v>
      </c>
      <c r="DM124" s="84">
        <f t="shared" si="19"/>
        <v>0</v>
      </c>
      <c r="DN124" s="84"/>
      <c r="DO124" s="84"/>
      <c r="DP124" s="84"/>
      <c r="DQ124" s="84"/>
    </row>
    <row r="125" spans="1:121" ht="13.25" customHeight="1">
      <c r="A125" s="18"/>
      <c r="B125" s="12" t="s">
        <v>68</v>
      </c>
      <c r="C125" s="9"/>
      <c r="D125" s="9"/>
      <c r="E125" s="9"/>
      <c r="F125" s="9"/>
      <c r="G125" s="10"/>
      <c r="H125" s="42"/>
      <c r="I125" s="164"/>
      <c r="J125" s="120"/>
      <c r="K125" s="120"/>
      <c r="L125" s="67"/>
      <c r="M125" s="226" t="s">
        <v>269</v>
      </c>
      <c r="CA125" t="s">
        <v>280</v>
      </c>
      <c r="CC125" s="192" t="s">
        <v>622</v>
      </c>
      <c r="CD125" s="185">
        <v>3010</v>
      </c>
      <c r="CE125" s="189">
        <f t="shared" si="0"/>
        <v>0</v>
      </c>
      <c r="CF125" s="189">
        <f t="shared" si="1"/>
        <v>0</v>
      </c>
      <c r="CG125" s="189">
        <f t="shared" si="2"/>
        <v>0</v>
      </c>
      <c r="CH125" s="189">
        <f t="shared" si="3"/>
        <v>0</v>
      </c>
      <c r="CI125" s="189">
        <f t="shared" si="4"/>
        <v>0</v>
      </c>
      <c r="CJ125" s="189"/>
      <c r="CK125" s="189"/>
      <c r="CL125" s="189"/>
      <c r="CM125" s="189"/>
      <c r="CN125" s="185">
        <v>3262</v>
      </c>
      <c r="CO125" s="189">
        <f t="shared" si="5"/>
        <v>0</v>
      </c>
      <c r="CP125" s="189">
        <f t="shared" si="6"/>
        <v>0</v>
      </c>
      <c r="CQ125" s="189">
        <f t="shared" si="7"/>
        <v>0</v>
      </c>
      <c r="CR125" s="189">
        <f t="shared" si="8"/>
        <v>0</v>
      </c>
      <c r="CS125" s="189">
        <f t="shared" si="9"/>
        <v>0</v>
      </c>
      <c r="CT125" s="189"/>
      <c r="CU125" s="189"/>
      <c r="CV125" s="189"/>
      <c r="CW125" s="189"/>
      <c r="CX125" s="187">
        <v>48.12</v>
      </c>
      <c r="CY125" s="84">
        <f t="shared" si="10"/>
        <v>0</v>
      </c>
      <c r="CZ125" s="84">
        <f t="shared" si="11"/>
        <v>0</v>
      </c>
      <c r="DA125" s="84">
        <f t="shared" si="12"/>
        <v>0</v>
      </c>
      <c r="DB125" s="84">
        <f t="shared" si="13"/>
        <v>0</v>
      </c>
      <c r="DC125" s="84">
        <f t="shared" si="14"/>
        <v>0</v>
      </c>
      <c r="DD125" s="84"/>
      <c r="DE125" s="84"/>
      <c r="DF125" s="84"/>
      <c r="DG125" s="84"/>
      <c r="DH125" s="187">
        <v>2.0099999999999998</v>
      </c>
      <c r="DI125" s="84">
        <f t="shared" si="15"/>
        <v>0</v>
      </c>
      <c r="DJ125" s="84">
        <f t="shared" si="16"/>
        <v>0</v>
      </c>
      <c r="DK125" s="84">
        <f t="shared" si="17"/>
        <v>0</v>
      </c>
      <c r="DL125" s="84">
        <f t="shared" si="18"/>
        <v>0</v>
      </c>
      <c r="DM125" s="84">
        <f t="shared" si="19"/>
        <v>0</v>
      </c>
      <c r="DN125" s="84"/>
      <c r="DO125" s="84"/>
      <c r="DP125" s="84"/>
      <c r="DQ125" s="84"/>
    </row>
    <row r="126" spans="1:121" ht="13.25" customHeight="1">
      <c r="A126" s="18"/>
      <c r="B126" s="12" t="s">
        <v>39</v>
      </c>
      <c r="C126" s="9"/>
      <c r="D126" s="9"/>
      <c r="E126" s="9"/>
      <c r="F126" s="9"/>
      <c r="G126" s="43" t="s">
        <v>37</v>
      </c>
      <c r="H126" s="42"/>
      <c r="I126" s="164"/>
      <c r="J126" s="120"/>
      <c r="K126" s="120"/>
      <c r="L126" s="67"/>
      <c r="M126" s="226" t="s">
        <v>269</v>
      </c>
      <c r="CA126" t="s">
        <v>281</v>
      </c>
      <c r="CC126" s="192" t="s">
        <v>623</v>
      </c>
      <c r="CD126" s="185">
        <v>3708</v>
      </c>
      <c r="CE126" s="189">
        <f t="shared" si="0"/>
        <v>0</v>
      </c>
      <c r="CF126" s="189">
        <f t="shared" si="1"/>
        <v>0</v>
      </c>
      <c r="CG126" s="189">
        <f t="shared" si="2"/>
        <v>0</v>
      </c>
      <c r="CH126" s="189">
        <f t="shared" si="3"/>
        <v>0</v>
      </c>
      <c r="CI126" s="189">
        <f t="shared" si="4"/>
        <v>0</v>
      </c>
      <c r="CJ126" s="189"/>
      <c r="CK126" s="189"/>
      <c r="CL126" s="189"/>
      <c r="CM126" s="189"/>
      <c r="CN126" s="185">
        <v>4000</v>
      </c>
      <c r="CO126" s="189">
        <f t="shared" si="5"/>
        <v>0</v>
      </c>
      <c r="CP126" s="189">
        <f t="shared" si="6"/>
        <v>0</v>
      </c>
      <c r="CQ126" s="189">
        <f t="shared" si="7"/>
        <v>0</v>
      </c>
      <c r="CR126" s="189">
        <f t="shared" si="8"/>
        <v>0</v>
      </c>
      <c r="CS126" s="189">
        <f t="shared" si="9"/>
        <v>0</v>
      </c>
      <c r="CT126" s="189"/>
      <c r="CU126" s="189"/>
      <c r="CV126" s="189"/>
      <c r="CW126" s="189"/>
      <c r="CX126" s="187">
        <v>72.150000000000006</v>
      </c>
      <c r="CY126" s="84">
        <f t="shared" si="10"/>
        <v>0</v>
      </c>
      <c r="CZ126" s="84">
        <f t="shared" si="11"/>
        <v>0</v>
      </c>
      <c r="DA126" s="84">
        <f t="shared" si="12"/>
        <v>0</v>
      </c>
      <c r="DB126" s="84">
        <f t="shared" si="13"/>
        <v>0</v>
      </c>
      <c r="DC126" s="84">
        <f t="shared" si="14"/>
        <v>0</v>
      </c>
      <c r="DD126" s="84"/>
      <c r="DE126" s="84"/>
      <c r="DF126" s="84"/>
      <c r="DG126" s="84"/>
      <c r="DH126" s="187">
        <v>2.5</v>
      </c>
      <c r="DI126" s="84">
        <f t="shared" si="15"/>
        <v>0</v>
      </c>
      <c r="DJ126" s="84">
        <f t="shared" si="16"/>
        <v>0</v>
      </c>
      <c r="DK126" s="84">
        <f t="shared" si="17"/>
        <v>0</v>
      </c>
      <c r="DL126" s="84">
        <f t="shared" si="18"/>
        <v>0</v>
      </c>
      <c r="DM126" s="84">
        <f t="shared" si="19"/>
        <v>0</v>
      </c>
      <c r="DN126" s="84"/>
      <c r="DO126" s="84"/>
      <c r="DP126" s="84"/>
      <c r="DQ126" s="84"/>
    </row>
    <row r="127" spans="1:121" ht="13.25" customHeight="1">
      <c r="A127" s="18"/>
      <c r="B127" s="12" t="s">
        <v>57</v>
      </c>
      <c r="C127" s="9"/>
      <c r="D127" s="8"/>
      <c r="E127" s="9"/>
      <c r="F127" s="9"/>
      <c r="G127" s="53"/>
      <c r="H127" s="42"/>
      <c r="I127" s="241" t="s">
        <v>426</v>
      </c>
      <c r="J127" s="241"/>
      <c r="K127" s="241"/>
      <c r="L127" s="242"/>
      <c r="M127" s="226" t="s">
        <v>269</v>
      </c>
      <c r="CA127" t="s">
        <v>282</v>
      </c>
      <c r="CC127" s="192" t="s">
        <v>624</v>
      </c>
      <c r="CD127" s="185">
        <v>4404</v>
      </c>
      <c r="CE127" s="189">
        <f t="shared" si="0"/>
        <v>0</v>
      </c>
      <c r="CF127" s="189">
        <f t="shared" si="1"/>
        <v>0</v>
      </c>
      <c r="CG127" s="189">
        <f t="shared" si="2"/>
        <v>0</v>
      </c>
      <c r="CH127" s="189">
        <f t="shared" si="3"/>
        <v>0</v>
      </c>
      <c r="CI127" s="189">
        <f t="shared" si="4"/>
        <v>0</v>
      </c>
      <c r="CJ127" s="189"/>
      <c r="CK127" s="189"/>
      <c r="CL127" s="189"/>
      <c r="CM127" s="189"/>
      <c r="CN127" s="185">
        <v>4756</v>
      </c>
      <c r="CO127" s="189">
        <f t="shared" si="5"/>
        <v>0</v>
      </c>
      <c r="CP127" s="189">
        <f t="shared" si="6"/>
        <v>0</v>
      </c>
      <c r="CQ127" s="189">
        <f t="shared" si="7"/>
        <v>0</v>
      </c>
      <c r="CR127" s="189">
        <f t="shared" si="8"/>
        <v>0</v>
      </c>
      <c r="CS127" s="189">
        <f t="shared" si="9"/>
        <v>0</v>
      </c>
      <c r="CT127" s="189"/>
      <c r="CU127" s="189"/>
      <c r="CV127" s="189"/>
      <c r="CW127" s="189"/>
      <c r="CX127" s="187">
        <v>86.18</v>
      </c>
      <c r="CY127" s="84">
        <f t="shared" si="10"/>
        <v>0</v>
      </c>
      <c r="CZ127" s="84">
        <f t="shared" si="11"/>
        <v>0</v>
      </c>
      <c r="DA127" s="84">
        <f t="shared" si="12"/>
        <v>0</v>
      </c>
      <c r="DB127" s="84">
        <f t="shared" si="13"/>
        <v>0</v>
      </c>
      <c r="DC127" s="84">
        <f t="shared" si="14"/>
        <v>0</v>
      </c>
      <c r="DD127" s="84"/>
      <c r="DE127" s="84"/>
      <c r="DF127" s="84"/>
      <c r="DG127" s="84"/>
      <c r="DH127" s="187">
        <v>2.98</v>
      </c>
      <c r="DI127" s="84">
        <f t="shared" si="15"/>
        <v>0</v>
      </c>
      <c r="DJ127" s="84">
        <f t="shared" si="16"/>
        <v>0</v>
      </c>
      <c r="DK127" s="84">
        <f t="shared" si="17"/>
        <v>0</v>
      </c>
      <c r="DL127" s="84">
        <f t="shared" si="18"/>
        <v>0</v>
      </c>
      <c r="DM127" s="84">
        <f t="shared" si="19"/>
        <v>0</v>
      </c>
      <c r="DN127" s="84"/>
      <c r="DO127" s="84"/>
      <c r="DP127" s="84"/>
      <c r="DQ127" s="84"/>
    </row>
    <row r="128" spans="1:121" ht="13.25" customHeight="1">
      <c r="A128" s="18"/>
      <c r="B128" s="12" t="s">
        <v>40</v>
      </c>
      <c r="C128" s="9"/>
      <c r="D128" s="8"/>
      <c r="E128" s="9"/>
      <c r="F128" s="9"/>
      <c r="G128" s="44" t="s">
        <v>651</v>
      </c>
      <c r="H128" s="42"/>
      <c r="I128" s="164"/>
      <c r="J128" s="67"/>
      <c r="K128" s="67"/>
      <c r="L128" s="67"/>
      <c r="M128" s="226" t="s">
        <v>269</v>
      </c>
      <c r="CA128" t="s">
        <v>283</v>
      </c>
      <c r="CC128" s="192" t="s">
        <v>625</v>
      </c>
      <c r="CD128" s="185">
        <v>3512</v>
      </c>
      <c r="CE128" s="189">
        <f t="shared" si="0"/>
        <v>0</v>
      </c>
      <c r="CF128" s="189">
        <f t="shared" si="1"/>
        <v>0</v>
      </c>
      <c r="CG128" s="189">
        <f t="shared" si="2"/>
        <v>0</v>
      </c>
      <c r="CH128" s="189">
        <f t="shared" si="3"/>
        <v>0</v>
      </c>
      <c r="CI128" s="189">
        <f t="shared" si="4"/>
        <v>0</v>
      </c>
      <c r="CJ128" s="189"/>
      <c r="CK128" s="189"/>
      <c r="CL128" s="189"/>
      <c r="CM128" s="189"/>
      <c r="CN128" s="185">
        <v>3764</v>
      </c>
      <c r="CO128" s="189">
        <f t="shared" si="5"/>
        <v>0</v>
      </c>
      <c r="CP128" s="189">
        <f t="shared" si="6"/>
        <v>0</v>
      </c>
      <c r="CQ128" s="189">
        <f t="shared" si="7"/>
        <v>0</v>
      </c>
      <c r="CR128" s="189">
        <f t="shared" si="8"/>
        <v>0</v>
      </c>
      <c r="CS128" s="189">
        <f t="shared" si="9"/>
        <v>0</v>
      </c>
      <c r="CT128" s="189"/>
      <c r="CU128" s="189"/>
      <c r="CV128" s="189"/>
      <c r="CW128" s="189"/>
      <c r="CX128" s="187">
        <v>70.14</v>
      </c>
      <c r="CY128" s="84">
        <f t="shared" si="10"/>
        <v>0</v>
      </c>
      <c r="CZ128" s="84">
        <f t="shared" si="11"/>
        <v>0</v>
      </c>
      <c r="DA128" s="84">
        <f t="shared" si="12"/>
        <v>0</v>
      </c>
      <c r="DB128" s="84">
        <f t="shared" si="13"/>
        <v>0</v>
      </c>
      <c r="DC128" s="84">
        <f t="shared" si="14"/>
        <v>0</v>
      </c>
      <c r="DD128" s="84"/>
      <c r="DE128" s="84"/>
      <c r="DF128" s="84"/>
      <c r="DG128" s="84"/>
      <c r="DH128" s="187">
        <v>2.4300000000000002</v>
      </c>
      <c r="DI128" s="84">
        <f t="shared" si="15"/>
        <v>0</v>
      </c>
      <c r="DJ128" s="84">
        <f t="shared" si="16"/>
        <v>0</v>
      </c>
      <c r="DK128" s="84">
        <f t="shared" si="17"/>
        <v>0</v>
      </c>
      <c r="DL128" s="84">
        <f t="shared" si="18"/>
        <v>0</v>
      </c>
      <c r="DM128" s="84">
        <f t="shared" si="19"/>
        <v>0</v>
      </c>
      <c r="DN128" s="84"/>
      <c r="DO128" s="84"/>
      <c r="DP128" s="84"/>
      <c r="DQ128" s="84"/>
    </row>
    <row r="129" spans="1:121" ht="13.25" customHeight="1">
      <c r="A129" s="18"/>
      <c r="B129" s="12" t="s">
        <v>56</v>
      </c>
      <c r="C129" s="9"/>
      <c r="D129" s="8"/>
      <c r="E129" s="9"/>
      <c r="F129" s="9"/>
      <c r="G129" s="44" t="s">
        <v>37</v>
      </c>
      <c r="H129" s="42"/>
      <c r="I129" s="164"/>
      <c r="J129" s="67"/>
      <c r="K129" s="67"/>
      <c r="L129" s="67"/>
      <c r="M129" s="226" t="s">
        <v>269</v>
      </c>
      <c r="CA129" t="s">
        <v>284</v>
      </c>
      <c r="CC129" s="192" t="s">
        <v>626</v>
      </c>
      <c r="CD129" s="185">
        <v>4179</v>
      </c>
      <c r="CE129" s="189">
        <f t="shared" si="0"/>
        <v>0</v>
      </c>
      <c r="CF129" s="189">
        <f t="shared" si="1"/>
        <v>0</v>
      </c>
      <c r="CG129" s="189">
        <f t="shared" si="2"/>
        <v>0</v>
      </c>
      <c r="CH129" s="189">
        <f t="shared" si="3"/>
        <v>0</v>
      </c>
      <c r="CI129" s="189">
        <f t="shared" si="4"/>
        <v>0</v>
      </c>
      <c r="CJ129" s="189"/>
      <c r="CK129" s="189"/>
      <c r="CL129" s="189"/>
      <c r="CM129" s="189"/>
      <c r="CN129" s="185">
        <v>4481</v>
      </c>
      <c r="CO129" s="189">
        <f t="shared" si="5"/>
        <v>0</v>
      </c>
      <c r="CP129" s="189">
        <f t="shared" si="6"/>
        <v>0</v>
      </c>
      <c r="CQ129" s="189">
        <f t="shared" si="7"/>
        <v>0</v>
      </c>
      <c r="CR129" s="189">
        <f t="shared" si="8"/>
        <v>0</v>
      </c>
      <c r="CS129" s="189">
        <f t="shared" si="9"/>
        <v>0</v>
      </c>
      <c r="CT129" s="189"/>
      <c r="CU129" s="189"/>
      <c r="CV129" s="189"/>
      <c r="CW129" s="189"/>
      <c r="CX129" s="187">
        <v>84.16</v>
      </c>
      <c r="CY129" s="84">
        <f t="shared" si="10"/>
        <v>0</v>
      </c>
      <c r="CZ129" s="84">
        <f t="shared" si="11"/>
        <v>0</v>
      </c>
      <c r="DA129" s="84">
        <f t="shared" si="12"/>
        <v>0</v>
      </c>
      <c r="DB129" s="84">
        <f t="shared" si="13"/>
        <v>0</v>
      </c>
      <c r="DC129" s="84">
        <f t="shared" si="14"/>
        <v>0</v>
      </c>
      <c r="DD129" s="84"/>
      <c r="DE129" s="84"/>
      <c r="DF129" s="84"/>
      <c r="DG129" s="84"/>
      <c r="DH129" s="187">
        <v>2.91</v>
      </c>
      <c r="DI129" s="84">
        <f t="shared" si="15"/>
        <v>0</v>
      </c>
      <c r="DJ129" s="84">
        <f t="shared" si="16"/>
        <v>0</v>
      </c>
      <c r="DK129" s="84">
        <f t="shared" si="17"/>
        <v>0</v>
      </c>
      <c r="DL129" s="84">
        <f t="shared" si="18"/>
        <v>0</v>
      </c>
      <c r="DM129" s="84">
        <f t="shared" si="19"/>
        <v>0</v>
      </c>
      <c r="DN129" s="84"/>
      <c r="DO129" s="84"/>
      <c r="DP129" s="84"/>
      <c r="DQ129" s="84"/>
    </row>
    <row r="130" spans="1:121" ht="13.25" customHeight="1">
      <c r="A130" s="18"/>
      <c r="B130" s="12" t="s">
        <v>86</v>
      </c>
      <c r="C130" s="9"/>
      <c r="D130" s="9"/>
      <c r="E130" s="9"/>
      <c r="F130" s="9"/>
      <c r="G130" s="43" t="s">
        <v>659</v>
      </c>
      <c r="H130" s="42"/>
      <c r="I130" s="164"/>
      <c r="J130" s="67"/>
      <c r="K130" s="67"/>
      <c r="L130" s="67"/>
      <c r="M130" s="226" t="s">
        <v>269</v>
      </c>
      <c r="CA130" t="s">
        <v>285</v>
      </c>
      <c r="CC130" s="192" t="s">
        <v>627</v>
      </c>
      <c r="CD130" s="185">
        <v>1499</v>
      </c>
      <c r="CE130" s="189">
        <f t="shared" si="0"/>
        <v>0</v>
      </c>
      <c r="CF130" s="189">
        <f t="shared" si="1"/>
        <v>0</v>
      </c>
      <c r="CG130" s="189">
        <f t="shared" si="2"/>
        <v>0</v>
      </c>
      <c r="CH130" s="189">
        <f t="shared" si="3"/>
        <v>0</v>
      </c>
      <c r="CI130" s="189">
        <f t="shared" si="4"/>
        <v>0</v>
      </c>
      <c r="CJ130" s="189"/>
      <c r="CK130" s="189"/>
      <c r="CL130" s="189"/>
      <c r="CM130" s="189"/>
      <c r="CN130" s="185">
        <v>1600</v>
      </c>
      <c r="CO130" s="189">
        <f t="shared" si="5"/>
        <v>0</v>
      </c>
      <c r="CP130" s="189">
        <f t="shared" si="6"/>
        <v>0</v>
      </c>
      <c r="CQ130" s="189">
        <f t="shared" si="7"/>
        <v>0</v>
      </c>
      <c r="CR130" s="189">
        <f t="shared" si="8"/>
        <v>0</v>
      </c>
      <c r="CS130" s="189">
        <f t="shared" si="9"/>
        <v>0</v>
      </c>
      <c r="CT130" s="189"/>
      <c r="CU130" s="189"/>
      <c r="CV130" s="189"/>
      <c r="CW130" s="189"/>
      <c r="CX130" s="187">
        <v>28.05</v>
      </c>
      <c r="CY130" s="84">
        <f t="shared" si="10"/>
        <v>0</v>
      </c>
      <c r="CZ130" s="84">
        <f t="shared" si="11"/>
        <v>0</v>
      </c>
      <c r="DA130" s="84">
        <f t="shared" si="12"/>
        <v>0</v>
      </c>
      <c r="DB130" s="84">
        <f t="shared" si="13"/>
        <v>0</v>
      </c>
      <c r="DC130" s="84">
        <f t="shared" si="14"/>
        <v>0</v>
      </c>
      <c r="DD130" s="84"/>
      <c r="DE130" s="84"/>
      <c r="DF130" s="84"/>
      <c r="DG130" s="84"/>
      <c r="DH130" s="187">
        <v>0.97</v>
      </c>
      <c r="DI130" s="84">
        <f t="shared" si="15"/>
        <v>0</v>
      </c>
      <c r="DJ130" s="84">
        <f t="shared" si="16"/>
        <v>0</v>
      </c>
      <c r="DK130" s="84">
        <f t="shared" si="17"/>
        <v>0</v>
      </c>
      <c r="DL130" s="84">
        <f t="shared" si="18"/>
        <v>0</v>
      </c>
      <c r="DM130" s="84">
        <f t="shared" si="19"/>
        <v>0</v>
      </c>
      <c r="DN130" s="84"/>
      <c r="DO130" s="84"/>
      <c r="DP130" s="84"/>
      <c r="DQ130" s="84"/>
    </row>
    <row r="131" spans="1:121" ht="13.25" customHeight="1">
      <c r="A131" s="18"/>
      <c r="B131" s="12" t="s">
        <v>59</v>
      </c>
      <c r="C131" s="9"/>
      <c r="D131" s="9"/>
      <c r="E131" s="9"/>
      <c r="F131" s="9"/>
      <c r="G131" s="53"/>
      <c r="H131" s="42"/>
      <c r="I131" s="170" t="str">
        <f>I127</f>
        <v>42.1) Natural draft [ND]- air only</v>
      </c>
      <c r="J131" s="67"/>
      <c r="K131" s="67"/>
      <c r="L131" s="67"/>
      <c r="M131" s="226" t="s">
        <v>269</v>
      </c>
      <c r="CA131" t="s">
        <v>286</v>
      </c>
      <c r="CC131" s="192" t="s">
        <v>628</v>
      </c>
      <c r="CD131" s="185">
        <v>2183</v>
      </c>
      <c r="CE131" s="189">
        <f t="shared" si="0"/>
        <v>0</v>
      </c>
      <c r="CF131" s="189">
        <f t="shared" si="1"/>
        <v>0</v>
      </c>
      <c r="CG131" s="189">
        <f t="shared" si="2"/>
        <v>0</v>
      </c>
      <c r="CH131" s="189">
        <f t="shared" si="3"/>
        <v>0</v>
      </c>
      <c r="CI131" s="189">
        <f t="shared" si="4"/>
        <v>0</v>
      </c>
      <c r="CJ131" s="189"/>
      <c r="CK131" s="189"/>
      <c r="CL131" s="189"/>
      <c r="CM131" s="189"/>
      <c r="CN131" s="185">
        <v>2334</v>
      </c>
      <c r="CO131" s="189">
        <f t="shared" si="5"/>
        <v>0</v>
      </c>
      <c r="CP131" s="189">
        <f t="shared" si="6"/>
        <v>0</v>
      </c>
      <c r="CQ131" s="189">
        <f t="shared" si="7"/>
        <v>0</v>
      </c>
      <c r="CR131" s="189">
        <f t="shared" si="8"/>
        <v>0</v>
      </c>
      <c r="CS131" s="189">
        <f t="shared" si="9"/>
        <v>0</v>
      </c>
      <c r="CT131" s="189"/>
      <c r="CU131" s="189"/>
      <c r="CV131" s="189"/>
      <c r="CW131" s="189"/>
      <c r="CX131" s="187">
        <v>42.08</v>
      </c>
      <c r="CY131" s="84">
        <f t="shared" si="10"/>
        <v>0</v>
      </c>
      <c r="CZ131" s="84">
        <f t="shared" si="11"/>
        <v>0</v>
      </c>
      <c r="DA131" s="84">
        <f t="shared" si="12"/>
        <v>0</v>
      </c>
      <c r="DB131" s="84">
        <f t="shared" si="13"/>
        <v>0</v>
      </c>
      <c r="DC131" s="84">
        <f t="shared" si="14"/>
        <v>0</v>
      </c>
      <c r="DD131" s="84"/>
      <c r="DE131" s="84"/>
      <c r="DF131" s="84"/>
      <c r="DG131" s="84"/>
      <c r="DH131" s="187">
        <v>1.46</v>
      </c>
      <c r="DI131" s="84">
        <f t="shared" si="15"/>
        <v>0</v>
      </c>
      <c r="DJ131" s="84">
        <f t="shared" si="16"/>
        <v>0</v>
      </c>
      <c r="DK131" s="84">
        <f t="shared" si="17"/>
        <v>0</v>
      </c>
      <c r="DL131" s="84">
        <f t="shared" si="18"/>
        <v>0</v>
      </c>
      <c r="DM131" s="84">
        <f t="shared" si="19"/>
        <v>0</v>
      </c>
      <c r="DN131" s="84"/>
      <c r="DO131" s="84"/>
      <c r="DP131" s="84"/>
      <c r="DQ131" s="84"/>
    </row>
    <row r="132" spans="1:121" ht="13.25" customHeight="1">
      <c r="A132" s="18"/>
      <c r="B132" s="12" t="s">
        <v>84</v>
      </c>
      <c r="C132" s="9"/>
      <c r="D132" s="9"/>
      <c r="E132" s="9"/>
      <c r="F132" s="9"/>
      <c r="G132" s="43" t="s">
        <v>659</v>
      </c>
      <c r="H132" s="42"/>
      <c r="I132" s="164"/>
      <c r="J132" s="67"/>
      <c r="K132" s="67"/>
      <c r="L132" s="67"/>
      <c r="M132" s="226" t="s">
        <v>269</v>
      </c>
      <c r="CA132" t="s">
        <v>287</v>
      </c>
      <c r="CC132" s="192" t="s">
        <v>629</v>
      </c>
      <c r="CD132" s="185">
        <v>2879</v>
      </c>
      <c r="CE132" s="189">
        <f t="shared" si="0"/>
        <v>0</v>
      </c>
      <c r="CF132" s="189">
        <f t="shared" si="1"/>
        <v>0</v>
      </c>
      <c r="CG132" s="189">
        <f t="shared" si="2"/>
        <v>0</v>
      </c>
      <c r="CH132" s="189">
        <f t="shared" si="3"/>
        <v>0</v>
      </c>
      <c r="CI132" s="189">
        <f t="shared" si="4"/>
        <v>0</v>
      </c>
      <c r="CJ132" s="189"/>
      <c r="CK132" s="189"/>
      <c r="CL132" s="189"/>
      <c r="CM132" s="189"/>
      <c r="CN132" s="185">
        <v>3081</v>
      </c>
      <c r="CO132" s="189">
        <f t="shared" si="5"/>
        <v>0</v>
      </c>
      <c r="CP132" s="189">
        <f t="shared" si="6"/>
        <v>0</v>
      </c>
      <c r="CQ132" s="189">
        <f t="shared" si="7"/>
        <v>0</v>
      </c>
      <c r="CR132" s="189">
        <f t="shared" si="8"/>
        <v>0</v>
      </c>
      <c r="CS132" s="189">
        <f t="shared" si="9"/>
        <v>0</v>
      </c>
      <c r="CT132" s="189"/>
      <c r="CU132" s="189"/>
      <c r="CV132" s="189"/>
      <c r="CW132" s="189"/>
      <c r="CX132" s="187">
        <v>56.11</v>
      </c>
      <c r="CY132" s="84">
        <f t="shared" si="10"/>
        <v>0</v>
      </c>
      <c r="CZ132" s="84">
        <f t="shared" si="11"/>
        <v>0</v>
      </c>
      <c r="DA132" s="84">
        <f t="shared" si="12"/>
        <v>0</v>
      </c>
      <c r="DB132" s="84">
        <f t="shared" si="13"/>
        <v>0</v>
      </c>
      <c r="DC132" s="84">
        <f t="shared" si="14"/>
        <v>0</v>
      </c>
      <c r="DD132" s="84"/>
      <c r="DE132" s="84"/>
      <c r="DF132" s="84"/>
      <c r="DG132" s="84"/>
      <c r="DH132" s="187">
        <v>1.94</v>
      </c>
      <c r="DI132" s="84">
        <f t="shared" si="15"/>
        <v>0</v>
      </c>
      <c r="DJ132" s="84">
        <f t="shared" si="16"/>
        <v>0</v>
      </c>
      <c r="DK132" s="84">
        <f t="shared" si="17"/>
        <v>0</v>
      </c>
      <c r="DL132" s="84">
        <f t="shared" si="18"/>
        <v>0</v>
      </c>
      <c r="DM132" s="84">
        <f t="shared" si="19"/>
        <v>0</v>
      </c>
      <c r="DN132" s="84"/>
      <c r="DO132" s="84"/>
      <c r="DP132" s="84"/>
      <c r="DQ132" s="84"/>
    </row>
    <row r="133" spans="1:121" ht="13.25" customHeight="1">
      <c r="A133" s="18"/>
      <c r="B133" s="12" t="s">
        <v>58</v>
      </c>
      <c r="C133" s="29"/>
      <c r="D133" s="8"/>
      <c r="E133" s="29"/>
      <c r="F133" s="29"/>
      <c r="G133" s="44" t="s">
        <v>653</v>
      </c>
      <c r="H133" s="42"/>
      <c r="I133" s="164"/>
      <c r="J133" s="67"/>
      <c r="K133" s="67"/>
      <c r="L133" s="67"/>
      <c r="M133" s="226" t="s">
        <v>269</v>
      </c>
      <c r="CA133" t="s">
        <v>288</v>
      </c>
      <c r="CC133" s="192" t="s">
        <v>630</v>
      </c>
      <c r="CD133" s="185">
        <v>3575</v>
      </c>
      <c r="CE133" s="189">
        <f t="shared" si="0"/>
        <v>0</v>
      </c>
      <c r="CF133" s="189">
        <f t="shared" si="1"/>
        <v>0</v>
      </c>
      <c r="CG133" s="189">
        <f t="shared" si="2"/>
        <v>0</v>
      </c>
      <c r="CH133" s="189">
        <f t="shared" si="3"/>
        <v>0</v>
      </c>
      <c r="CI133" s="189">
        <f t="shared" si="4"/>
        <v>0</v>
      </c>
      <c r="CJ133" s="189"/>
      <c r="CK133" s="189"/>
      <c r="CL133" s="189"/>
      <c r="CM133" s="189"/>
      <c r="CN133" s="185">
        <v>3827</v>
      </c>
      <c r="CO133" s="189">
        <f t="shared" si="5"/>
        <v>0</v>
      </c>
      <c r="CP133" s="189">
        <f t="shared" si="6"/>
        <v>0</v>
      </c>
      <c r="CQ133" s="189">
        <f t="shared" si="7"/>
        <v>0</v>
      </c>
      <c r="CR133" s="189">
        <f t="shared" si="8"/>
        <v>0</v>
      </c>
      <c r="CS133" s="189">
        <f t="shared" si="9"/>
        <v>0</v>
      </c>
      <c r="CT133" s="189"/>
      <c r="CU133" s="189"/>
      <c r="CV133" s="189"/>
      <c r="CW133" s="189"/>
      <c r="CX133" s="187">
        <v>70.14</v>
      </c>
      <c r="CY133" s="84">
        <f t="shared" si="10"/>
        <v>0</v>
      </c>
      <c r="CZ133" s="84">
        <f t="shared" si="11"/>
        <v>0</v>
      </c>
      <c r="DA133" s="84">
        <f t="shared" si="12"/>
        <v>0</v>
      </c>
      <c r="DB133" s="84">
        <f t="shared" si="13"/>
        <v>0</v>
      </c>
      <c r="DC133" s="84">
        <f t="shared" si="14"/>
        <v>0</v>
      </c>
      <c r="DD133" s="84"/>
      <c r="DE133" s="84"/>
      <c r="DF133" s="84"/>
      <c r="DG133" s="84"/>
      <c r="DH133" s="187">
        <v>2.4300000000000002</v>
      </c>
      <c r="DI133" s="84">
        <f t="shared" si="15"/>
        <v>0</v>
      </c>
      <c r="DJ133" s="84">
        <f t="shared" si="16"/>
        <v>0</v>
      </c>
      <c r="DK133" s="84">
        <f t="shared" si="17"/>
        <v>0</v>
      </c>
      <c r="DL133" s="84">
        <f t="shared" si="18"/>
        <v>0</v>
      </c>
      <c r="DM133" s="84">
        <f t="shared" si="19"/>
        <v>0</v>
      </c>
      <c r="DN133" s="84"/>
      <c r="DO133" s="84"/>
      <c r="DP133" s="84"/>
      <c r="DQ133" s="84"/>
    </row>
    <row r="134" spans="1:121" ht="13.25" customHeight="1">
      <c r="A134" s="18"/>
      <c r="B134" s="26" t="s">
        <v>41</v>
      </c>
      <c r="C134" s="9"/>
      <c r="D134" s="9"/>
      <c r="E134" s="9"/>
      <c r="F134" s="9"/>
      <c r="G134" s="43" t="s">
        <v>647</v>
      </c>
      <c r="H134" s="42"/>
      <c r="I134" s="164"/>
      <c r="J134" s="67"/>
      <c r="K134" s="67"/>
      <c r="L134" s="67"/>
      <c r="M134" s="226" t="s">
        <v>269</v>
      </c>
      <c r="CA134" t="s">
        <v>634</v>
      </c>
      <c r="CC134" s="192" t="s">
        <v>631</v>
      </c>
      <c r="CD134" s="185">
        <v>2789</v>
      </c>
      <c r="CE134" s="189">
        <f t="shared" si="0"/>
        <v>0</v>
      </c>
      <c r="CF134" s="189">
        <f t="shared" si="1"/>
        <v>0</v>
      </c>
      <c r="CG134" s="189">
        <f t="shared" si="2"/>
        <v>0</v>
      </c>
      <c r="CH134" s="189">
        <f t="shared" si="3"/>
        <v>0</v>
      </c>
      <c r="CI134" s="189">
        <f t="shared" si="4"/>
        <v>0</v>
      </c>
      <c r="CJ134" s="189"/>
      <c r="CK134" s="189"/>
      <c r="CL134" s="189"/>
      <c r="CM134" s="189"/>
      <c r="CN134" s="185">
        <v>2940</v>
      </c>
      <c r="CO134" s="189">
        <f t="shared" si="5"/>
        <v>0</v>
      </c>
      <c r="CP134" s="189">
        <f t="shared" si="6"/>
        <v>0</v>
      </c>
      <c r="CQ134" s="189">
        <f t="shared" si="7"/>
        <v>0</v>
      </c>
      <c r="CR134" s="189">
        <f t="shared" si="8"/>
        <v>0</v>
      </c>
      <c r="CS134" s="189">
        <f t="shared" si="9"/>
        <v>0</v>
      </c>
      <c r="CT134" s="189"/>
      <c r="CU134" s="189"/>
      <c r="CV134" s="189"/>
      <c r="CW134" s="189"/>
      <c r="CX134" s="187">
        <v>54.09</v>
      </c>
      <c r="CY134" s="84">
        <f t="shared" si="10"/>
        <v>0</v>
      </c>
      <c r="CZ134" s="84">
        <f t="shared" si="11"/>
        <v>0</v>
      </c>
      <c r="DA134" s="84">
        <f t="shared" si="12"/>
        <v>0</v>
      </c>
      <c r="DB134" s="84">
        <f t="shared" si="13"/>
        <v>0</v>
      </c>
      <c r="DC134" s="84">
        <f t="shared" si="14"/>
        <v>0</v>
      </c>
      <c r="DD134" s="84"/>
      <c r="DE134" s="84"/>
      <c r="DF134" s="84"/>
      <c r="DG134" s="84"/>
      <c r="DH134" s="187">
        <v>1.87</v>
      </c>
      <c r="DI134" s="84">
        <f t="shared" si="15"/>
        <v>0</v>
      </c>
      <c r="DJ134" s="84">
        <f t="shared" si="16"/>
        <v>0</v>
      </c>
      <c r="DK134" s="84">
        <f t="shared" si="17"/>
        <v>0</v>
      </c>
      <c r="DL134" s="84">
        <f t="shared" si="18"/>
        <v>0</v>
      </c>
      <c r="DM134" s="84">
        <f t="shared" si="19"/>
        <v>0</v>
      </c>
      <c r="DN134" s="84"/>
      <c r="DO134" s="84"/>
      <c r="DP134" s="84"/>
      <c r="DQ134" s="84"/>
    </row>
    <row r="135" spans="1:121" ht="13.25" customHeight="1">
      <c r="A135" s="18"/>
      <c r="B135" s="127" t="s">
        <v>85</v>
      </c>
      <c r="C135" s="27"/>
      <c r="D135" s="27"/>
      <c r="E135" s="27"/>
      <c r="F135" s="27"/>
      <c r="G135" s="65" t="s">
        <v>647</v>
      </c>
      <c r="H135" s="104"/>
      <c r="I135" s="171"/>
      <c r="J135" s="105"/>
      <c r="K135" s="105"/>
      <c r="L135" s="105"/>
      <c r="M135" s="226" t="s">
        <v>269</v>
      </c>
      <c r="CA135" t="s">
        <v>289</v>
      </c>
      <c r="CC135" s="192" t="s">
        <v>632</v>
      </c>
      <c r="CD135" s="185">
        <v>3411</v>
      </c>
      <c r="CE135" s="189">
        <f t="shared" si="0"/>
        <v>0</v>
      </c>
      <c r="CF135" s="189">
        <f t="shared" si="1"/>
        <v>0</v>
      </c>
      <c r="CG135" s="189">
        <f t="shared" si="2"/>
        <v>0</v>
      </c>
      <c r="CH135" s="189">
        <f t="shared" si="3"/>
        <v>0</v>
      </c>
      <c r="CI135" s="189">
        <f t="shared" si="4"/>
        <v>0</v>
      </c>
      <c r="CJ135" s="189"/>
      <c r="CK135" s="189"/>
      <c r="CL135" s="189"/>
      <c r="CM135" s="189"/>
      <c r="CN135" s="185">
        <v>3612</v>
      </c>
      <c r="CO135" s="189">
        <f t="shared" si="5"/>
        <v>0</v>
      </c>
      <c r="CP135" s="189">
        <f t="shared" si="6"/>
        <v>0</v>
      </c>
      <c r="CQ135" s="189">
        <f t="shared" si="7"/>
        <v>0</v>
      </c>
      <c r="CR135" s="189">
        <f t="shared" si="8"/>
        <v>0</v>
      </c>
      <c r="CS135" s="189">
        <f t="shared" si="9"/>
        <v>0</v>
      </c>
      <c r="CT135" s="189"/>
      <c r="CU135" s="189"/>
      <c r="CV135" s="189"/>
      <c r="CW135" s="189"/>
      <c r="CX135" s="187">
        <v>68.12</v>
      </c>
      <c r="CY135" s="84">
        <f t="shared" si="10"/>
        <v>0</v>
      </c>
      <c r="CZ135" s="84">
        <f t="shared" si="11"/>
        <v>0</v>
      </c>
      <c r="DA135" s="84">
        <f t="shared" si="12"/>
        <v>0</v>
      </c>
      <c r="DB135" s="84">
        <f t="shared" si="13"/>
        <v>0</v>
      </c>
      <c r="DC135" s="84">
        <f t="shared" si="14"/>
        <v>0</v>
      </c>
      <c r="DD135" s="84"/>
      <c r="DE135" s="84"/>
      <c r="DF135" s="84"/>
      <c r="DG135" s="84"/>
      <c r="DH135" s="187">
        <v>2.36</v>
      </c>
      <c r="DI135" s="84">
        <f t="shared" si="15"/>
        <v>0</v>
      </c>
      <c r="DJ135" s="84">
        <f t="shared" si="16"/>
        <v>0</v>
      </c>
      <c r="DK135" s="84">
        <f t="shared" si="17"/>
        <v>0</v>
      </c>
      <c r="DL135" s="84">
        <f t="shared" si="18"/>
        <v>0</v>
      </c>
      <c r="DM135" s="84">
        <f t="shared" si="19"/>
        <v>0</v>
      </c>
      <c r="DN135" s="84"/>
      <c r="DO135" s="84"/>
      <c r="DP135" s="84"/>
      <c r="DQ135" s="84"/>
    </row>
    <row r="136" spans="1:121" ht="13.25" customHeight="1">
      <c r="A136" s="176"/>
      <c r="B136" s="127" t="s">
        <v>85</v>
      </c>
      <c r="C136" s="27"/>
      <c r="D136" s="27"/>
      <c r="E136" s="27"/>
      <c r="F136" s="27"/>
      <c r="G136" s="65" t="s">
        <v>647</v>
      </c>
      <c r="H136" s="104"/>
      <c r="I136" s="171"/>
      <c r="J136" s="105"/>
      <c r="K136" s="105"/>
      <c r="L136" s="105"/>
      <c r="M136" s="149" t="s">
        <v>269</v>
      </c>
      <c r="CC136" s="192"/>
      <c r="CD136" s="185"/>
      <c r="CE136" s="189"/>
      <c r="CF136" s="189"/>
      <c r="CG136" s="189"/>
      <c r="CH136" s="189"/>
      <c r="CI136" s="189"/>
      <c r="CJ136" s="189"/>
      <c r="CK136" s="189"/>
      <c r="CL136" s="189"/>
      <c r="CM136" s="189"/>
      <c r="CN136" s="185"/>
      <c r="CO136" s="189"/>
      <c r="CP136" s="189"/>
      <c r="CQ136" s="189"/>
      <c r="CR136" s="189"/>
      <c r="CS136" s="189"/>
      <c r="CT136" s="189"/>
      <c r="CU136" s="189"/>
      <c r="CV136" s="189"/>
      <c r="CW136" s="189"/>
      <c r="CX136" s="187"/>
      <c r="CY136" s="84"/>
      <c r="CZ136" s="84"/>
      <c r="DA136" s="84"/>
      <c r="DB136" s="84"/>
      <c r="DC136" s="84"/>
      <c r="DD136" s="84"/>
      <c r="DE136" s="84"/>
      <c r="DF136" s="84"/>
      <c r="DG136" s="84"/>
      <c r="DH136" s="187"/>
      <c r="DI136" s="84"/>
      <c r="DJ136" s="84"/>
      <c r="DK136" s="84"/>
      <c r="DL136" s="84"/>
      <c r="DM136" s="84"/>
      <c r="DN136" s="84"/>
      <c r="DO136" s="84"/>
      <c r="DP136" s="84"/>
      <c r="DQ136" s="84"/>
    </row>
    <row r="137" spans="1:121" ht="13.25" customHeight="1">
      <c r="A137" s="260"/>
      <c r="B137" s="261"/>
      <c r="C137" s="261"/>
      <c r="D137" s="261"/>
      <c r="E137" s="261"/>
      <c r="F137" s="261"/>
      <c r="G137" s="261"/>
      <c r="H137" s="261"/>
      <c r="I137" s="261"/>
      <c r="J137" s="261"/>
      <c r="K137" s="261"/>
      <c r="L137" s="262"/>
      <c r="M137" s="149"/>
      <c r="CC137" s="192"/>
      <c r="CD137" s="185"/>
      <c r="CE137" s="189"/>
      <c r="CF137" s="189"/>
      <c r="CG137" s="189"/>
      <c r="CH137" s="189"/>
      <c r="CI137" s="189"/>
      <c r="CJ137" s="189"/>
      <c r="CK137" s="189"/>
      <c r="CL137" s="189"/>
      <c r="CM137" s="189"/>
      <c r="CN137" s="185"/>
      <c r="CO137" s="189"/>
      <c r="CP137" s="189"/>
      <c r="CQ137" s="189"/>
      <c r="CR137" s="189"/>
      <c r="CS137" s="189"/>
      <c r="CT137" s="189"/>
      <c r="CU137" s="189"/>
      <c r="CV137" s="189"/>
      <c r="CW137" s="189"/>
      <c r="CX137" s="187"/>
      <c r="CY137" s="84"/>
      <c r="CZ137" s="84"/>
      <c r="DA137" s="84"/>
      <c r="DB137" s="84"/>
      <c r="DC137" s="84"/>
      <c r="DD137" s="84"/>
      <c r="DE137" s="84"/>
      <c r="DF137" s="84"/>
      <c r="DG137" s="84"/>
      <c r="DH137" s="187"/>
      <c r="DI137" s="84"/>
      <c r="DJ137" s="84"/>
      <c r="DK137" s="84"/>
      <c r="DL137" s="84"/>
      <c r="DM137" s="84"/>
      <c r="DN137" s="84"/>
      <c r="DO137" s="84"/>
      <c r="DP137" s="84"/>
      <c r="DQ137" s="84"/>
    </row>
    <row r="138" spans="1:121" ht="13.25" customHeight="1">
      <c r="A138" s="249" t="s">
        <v>640</v>
      </c>
      <c r="B138" s="250"/>
      <c r="C138" s="250"/>
      <c r="D138" s="250"/>
      <c r="E138" s="250"/>
      <c r="F138" s="250"/>
      <c r="G138" s="250"/>
      <c r="H138" s="250"/>
      <c r="I138" s="250"/>
      <c r="J138" s="250"/>
      <c r="K138" s="250"/>
      <c r="L138" s="251"/>
      <c r="M138" s="149"/>
      <c r="CC138" s="192"/>
      <c r="CD138" s="185"/>
      <c r="CE138" s="189"/>
      <c r="CF138" s="189"/>
      <c r="CG138" s="189"/>
      <c r="CH138" s="189"/>
      <c r="CI138" s="189"/>
      <c r="CJ138" s="189"/>
      <c r="CK138" s="189"/>
      <c r="CL138" s="189"/>
      <c r="CM138" s="189"/>
      <c r="CN138" s="185"/>
      <c r="CO138" s="189"/>
      <c r="CP138" s="189"/>
      <c r="CQ138" s="189"/>
      <c r="CR138" s="189"/>
      <c r="CS138" s="189"/>
      <c r="CT138" s="189"/>
      <c r="CU138" s="189"/>
      <c r="CV138" s="189"/>
      <c r="CW138" s="189"/>
      <c r="CX138" s="187"/>
      <c r="CY138" s="84"/>
      <c r="CZ138" s="84"/>
      <c r="DA138" s="84"/>
      <c r="DB138" s="84"/>
      <c r="DC138" s="84"/>
      <c r="DD138" s="84"/>
      <c r="DE138" s="84"/>
      <c r="DF138" s="84"/>
      <c r="DG138" s="84"/>
      <c r="DH138" s="187"/>
      <c r="DI138" s="84"/>
      <c r="DJ138" s="84"/>
      <c r="DK138" s="84"/>
      <c r="DL138" s="84"/>
      <c r="DM138" s="84"/>
      <c r="DN138" s="84"/>
      <c r="DO138" s="84"/>
      <c r="DP138" s="84"/>
      <c r="DQ138" s="84"/>
    </row>
    <row r="139" spans="1:121" ht="13.25" customHeight="1">
      <c r="A139" s="249" t="s">
        <v>639</v>
      </c>
      <c r="B139" s="250"/>
      <c r="C139" s="250"/>
      <c r="D139" s="250"/>
      <c r="E139" s="250"/>
      <c r="F139" s="250"/>
      <c r="G139" s="250"/>
      <c r="H139" s="250"/>
      <c r="I139" s="250"/>
      <c r="J139" s="250"/>
      <c r="K139" s="250"/>
      <c r="L139" s="251"/>
      <c r="M139" s="149"/>
      <c r="CC139" s="192"/>
      <c r="CD139" s="185"/>
      <c r="CE139" s="189"/>
      <c r="CF139" s="189"/>
      <c r="CG139" s="189"/>
      <c r="CH139" s="189"/>
      <c r="CI139" s="189"/>
      <c r="CJ139" s="189"/>
      <c r="CK139" s="189"/>
      <c r="CL139" s="189"/>
      <c r="CM139" s="189"/>
      <c r="CN139" s="185"/>
      <c r="CO139" s="189"/>
      <c r="CP139" s="189"/>
      <c r="CQ139" s="189"/>
      <c r="CR139" s="189"/>
      <c r="CS139" s="189"/>
      <c r="CT139" s="189"/>
      <c r="CU139" s="189"/>
      <c r="CV139" s="189"/>
      <c r="CW139" s="189"/>
      <c r="CX139" s="187"/>
      <c r="CY139" s="84"/>
      <c r="CZ139" s="84"/>
      <c r="DA139" s="84"/>
      <c r="DB139" s="84"/>
      <c r="DC139" s="84"/>
      <c r="DD139" s="84"/>
      <c r="DE139" s="84"/>
      <c r="DF139" s="84"/>
      <c r="DG139" s="84"/>
      <c r="DH139" s="187"/>
      <c r="DI139" s="84"/>
      <c r="DJ139" s="84"/>
      <c r="DK139" s="84"/>
      <c r="DL139" s="84"/>
      <c r="DM139" s="84"/>
      <c r="DN139" s="84"/>
      <c r="DO139" s="84"/>
      <c r="DP139" s="84"/>
      <c r="DQ139" s="84"/>
    </row>
    <row r="140" spans="1:121" ht="13.25" customHeight="1">
      <c r="A140" s="308"/>
      <c r="B140" s="309"/>
      <c r="C140" s="309"/>
      <c r="D140" s="309"/>
      <c r="E140" s="309"/>
      <c r="F140" s="309"/>
      <c r="G140" s="309"/>
      <c r="H140" s="309"/>
      <c r="I140" s="309"/>
      <c r="J140" s="309"/>
      <c r="K140" s="309"/>
      <c r="L140" s="310"/>
      <c r="M140" s="149"/>
      <c r="CC140" s="192"/>
      <c r="CD140" s="185"/>
      <c r="CE140" s="189"/>
      <c r="CF140" s="189"/>
      <c r="CG140" s="189"/>
      <c r="CH140" s="189"/>
      <c r="CI140" s="189"/>
      <c r="CJ140" s="189"/>
      <c r="CK140" s="189"/>
      <c r="CL140" s="189"/>
      <c r="CM140" s="189"/>
      <c r="CN140" s="185"/>
      <c r="CO140" s="189"/>
      <c r="CP140" s="189"/>
      <c r="CQ140" s="189"/>
      <c r="CR140" s="189"/>
      <c r="CS140" s="189"/>
      <c r="CT140" s="189"/>
      <c r="CU140" s="189"/>
      <c r="CV140" s="189"/>
      <c r="CW140" s="189"/>
      <c r="CX140" s="187"/>
      <c r="CY140" s="84"/>
      <c r="CZ140" s="84"/>
      <c r="DA140" s="84"/>
      <c r="DB140" s="84"/>
      <c r="DC140" s="84"/>
      <c r="DD140" s="84"/>
      <c r="DE140" s="84"/>
      <c r="DF140" s="84"/>
      <c r="DG140" s="84"/>
      <c r="DH140" s="187"/>
      <c r="DI140" s="84"/>
      <c r="DJ140" s="84"/>
      <c r="DK140" s="84"/>
      <c r="DL140" s="84"/>
      <c r="DM140" s="84"/>
      <c r="DN140" s="84"/>
      <c r="DO140" s="84"/>
      <c r="DP140" s="84"/>
      <c r="DQ140" s="84"/>
    </row>
    <row r="141" spans="1:121" ht="12" customHeight="1">
      <c r="A141" s="243"/>
      <c r="B141" s="244"/>
      <c r="C141" s="244"/>
      <c r="D141" s="244"/>
      <c r="E141" s="244"/>
      <c r="F141" s="244"/>
      <c r="G141" s="244"/>
      <c r="H141" s="244"/>
      <c r="I141" s="244"/>
      <c r="J141" s="244"/>
      <c r="K141" s="244"/>
      <c r="L141" s="245"/>
      <c r="M141" s="149"/>
      <c r="CC141" s="192"/>
      <c r="CD141" s="185"/>
      <c r="CE141" s="189"/>
      <c r="CF141" s="189"/>
      <c r="CG141" s="189"/>
      <c r="CH141" s="189"/>
      <c r="CI141" s="189"/>
      <c r="CJ141" s="189"/>
      <c r="CK141" s="189"/>
      <c r="CL141" s="189"/>
      <c r="CM141" s="189"/>
      <c r="CN141" s="185"/>
      <c r="CO141" s="189"/>
      <c r="CP141" s="189"/>
      <c r="CQ141" s="189"/>
      <c r="CR141" s="189"/>
      <c r="CS141" s="189"/>
      <c r="CT141" s="189"/>
      <c r="CU141" s="189"/>
      <c r="CV141" s="189"/>
      <c r="CW141" s="189"/>
      <c r="CX141" s="187"/>
      <c r="CY141" s="84"/>
      <c r="CZ141" s="84"/>
      <c r="DA141" s="84"/>
      <c r="DB141" s="84"/>
      <c r="DC141" s="84"/>
      <c r="DD141" s="84"/>
      <c r="DE141" s="84"/>
      <c r="DF141" s="84"/>
      <c r="DG141" s="84"/>
      <c r="DH141" s="187"/>
      <c r="DI141" s="84"/>
      <c r="DJ141" s="84"/>
      <c r="DK141" s="84"/>
      <c r="DL141" s="84"/>
      <c r="DM141" s="84"/>
      <c r="DN141" s="84"/>
      <c r="DO141" s="84"/>
      <c r="DP141" s="84"/>
      <c r="DQ141" s="84"/>
    </row>
    <row r="142" spans="1:121" ht="13.25" customHeight="1">
      <c r="A142" s="243"/>
      <c r="B142" s="244"/>
      <c r="C142" s="244"/>
      <c r="D142" s="244"/>
      <c r="E142" s="244"/>
      <c r="F142" s="244"/>
      <c r="G142" s="244"/>
      <c r="H142" s="244"/>
      <c r="I142" s="244"/>
      <c r="J142" s="244"/>
      <c r="K142" s="244"/>
      <c r="L142" s="245"/>
      <c r="M142" s="149"/>
      <c r="CC142" s="192"/>
      <c r="CD142" s="185"/>
      <c r="CE142" s="189"/>
      <c r="CF142" s="189"/>
      <c r="CG142" s="189"/>
      <c r="CH142" s="189"/>
      <c r="CI142" s="189"/>
      <c r="CJ142" s="189"/>
      <c r="CK142" s="189"/>
      <c r="CL142" s="189"/>
      <c r="CM142" s="189"/>
      <c r="CN142" s="185"/>
      <c r="CO142" s="189"/>
      <c r="CP142" s="189"/>
      <c r="CQ142" s="189"/>
      <c r="CR142" s="189"/>
      <c r="CS142" s="189"/>
      <c r="CT142" s="189"/>
      <c r="CU142" s="189"/>
      <c r="CV142" s="189"/>
      <c r="CW142" s="189"/>
      <c r="CX142" s="187"/>
      <c r="CY142" s="84"/>
      <c r="CZ142" s="84"/>
      <c r="DA142" s="84"/>
      <c r="DB142" s="84"/>
      <c r="DC142" s="84"/>
      <c r="DD142" s="84"/>
      <c r="DE142" s="84"/>
      <c r="DF142" s="84"/>
      <c r="DG142" s="84"/>
      <c r="DH142" s="187"/>
      <c r="DI142" s="84"/>
      <c r="DJ142" s="84"/>
      <c r="DK142" s="84"/>
      <c r="DL142" s="84"/>
      <c r="DM142" s="84"/>
      <c r="DN142" s="84"/>
      <c r="DO142" s="84"/>
      <c r="DP142" s="84"/>
      <c r="DQ142" s="84"/>
    </row>
    <row r="143" spans="1:121" ht="13.25" customHeight="1">
      <c r="A143" s="243"/>
      <c r="B143" s="244"/>
      <c r="C143" s="244"/>
      <c r="D143" s="244"/>
      <c r="E143" s="244"/>
      <c r="F143" s="244"/>
      <c r="G143" s="244"/>
      <c r="H143" s="244"/>
      <c r="I143" s="244"/>
      <c r="J143" s="244"/>
      <c r="K143" s="244"/>
      <c r="L143" s="245"/>
      <c r="M143" s="149"/>
      <c r="CC143" s="192"/>
      <c r="CD143" s="185"/>
      <c r="CE143" s="189"/>
      <c r="CF143" s="189"/>
      <c r="CG143" s="189"/>
      <c r="CH143" s="189"/>
      <c r="CI143" s="189"/>
      <c r="CJ143" s="189"/>
      <c r="CK143" s="189"/>
      <c r="CL143" s="189"/>
      <c r="CM143" s="189"/>
      <c r="CN143" s="185"/>
      <c r="CO143" s="189"/>
      <c r="CP143" s="189"/>
      <c r="CQ143" s="189"/>
      <c r="CR143" s="189"/>
      <c r="CS143" s="189"/>
      <c r="CT143" s="189"/>
      <c r="CU143" s="189"/>
      <c r="CV143" s="189"/>
      <c r="CW143" s="189"/>
      <c r="CX143" s="187"/>
      <c r="CY143" s="84"/>
      <c r="CZ143" s="84"/>
      <c r="DA143" s="84"/>
      <c r="DB143" s="84"/>
      <c r="DC143" s="84"/>
      <c r="DD143" s="84"/>
      <c r="DE143" s="84"/>
      <c r="DF143" s="84"/>
      <c r="DG143" s="84"/>
      <c r="DH143" s="187"/>
      <c r="DI143" s="84"/>
      <c r="DJ143" s="84"/>
      <c r="DK143" s="84"/>
      <c r="DL143" s="84"/>
      <c r="DM143" s="84"/>
      <c r="DN143" s="84"/>
      <c r="DO143" s="84"/>
      <c r="DP143" s="84"/>
      <c r="DQ143" s="84"/>
    </row>
    <row r="144" spans="1:121" ht="13.25" customHeight="1">
      <c r="A144" s="243"/>
      <c r="B144" s="244"/>
      <c r="C144" s="244"/>
      <c r="D144" s="244"/>
      <c r="E144" s="244"/>
      <c r="F144" s="244"/>
      <c r="G144" s="244"/>
      <c r="H144" s="244"/>
      <c r="I144" s="244"/>
      <c r="J144" s="244"/>
      <c r="K144" s="244"/>
      <c r="L144" s="245"/>
      <c r="M144" s="149"/>
      <c r="CC144" s="192"/>
      <c r="CD144" s="185"/>
      <c r="CE144" s="189"/>
      <c r="CF144" s="189"/>
      <c r="CG144" s="189"/>
      <c r="CH144" s="189"/>
      <c r="CI144" s="189"/>
      <c r="CJ144" s="189"/>
      <c r="CK144" s="189"/>
      <c r="CL144" s="189"/>
      <c r="CM144" s="189"/>
      <c r="CN144" s="185"/>
      <c r="CO144" s="189"/>
      <c r="CP144" s="189"/>
      <c r="CQ144" s="189"/>
      <c r="CR144" s="189"/>
      <c r="CS144" s="189"/>
      <c r="CT144" s="189"/>
      <c r="CU144" s="189"/>
      <c r="CV144" s="189"/>
      <c r="CW144" s="189"/>
      <c r="CX144" s="187"/>
      <c r="CY144" s="84"/>
      <c r="CZ144" s="84"/>
      <c r="DA144" s="84"/>
      <c r="DB144" s="84"/>
      <c r="DC144" s="84"/>
      <c r="DD144" s="84"/>
      <c r="DE144" s="84"/>
      <c r="DF144" s="84"/>
      <c r="DG144" s="84"/>
      <c r="DH144" s="187"/>
      <c r="DI144" s="84"/>
      <c r="DJ144" s="84"/>
      <c r="DK144" s="84"/>
      <c r="DL144" s="84"/>
      <c r="DM144" s="84"/>
      <c r="DN144" s="84"/>
      <c r="DO144" s="84"/>
      <c r="DP144" s="84"/>
      <c r="DQ144" s="84"/>
    </row>
    <row r="145" spans="1:121" ht="13.25" customHeight="1">
      <c r="A145" s="243"/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  <c r="L145" s="245"/>
      <c r="M145" s="149"/>
      <c r="CC145" s="192"/>
      <c r="CD145" s="185"/>
      <c r="CE145" s="189"/>
      <c r="CF145" s="189"/>
      <c r="CG145" s="189"/>
      <c r="CH145" s="189"/>
      <c r="CI145" s="189"/>
      <c r="CJ145" s="189"/>
      <c r="CK145" s="189"/>
      <c r="CL145" s="189"/>
      <c r="CM145" s="189"/>
      <c r="CN145" s="185"/>
      <c r="CO145" s="189"/>
      <c r="CP145" s="189"/>
      <c r="CQ145" s="189"/>
      <c r="CR145" s="189"/>
      <c r="CS145" s="189"/>
      <c r="CT145" s="189"/>
      <c r="CU145" s="189"/>
      <c r="CV145" s="189"/>
      <c r="CW145" s="189"/>
      <c r="CX145" s="187"/>
      <c r="CY145" s="84"/>
      <c r="CZ145" s="84"/>
      <c r="DA145" s="84"/>
      <c r="DB145" s="84"/>
      <c r="DC145" s="84"/>
      <c r="DD145" s="84"/>
      <c r="DE145" s="84"/>
      <c r="DF145" s="84"/>
      <c r="DG145" s="84"/>
      <c r="DH145" s="187"/>
      <c r="DI145" s="84"/>
      <c r="DJ145" s="84"/>
      <c r="DK145" s="84"/>
      <c r="DL145" s="84"/>
      <c r="DM145" s="84"/>
      <c r="DN145" s="84"/>
      <c r="DO145" s="84"/>
      <c r="DP145" s="84"/>
      <c r="DQ145" s="84"/>
    </row>
    <row r="146" spans="1:121" ht="13.25" customHeight="1">
      <c r="A146" s="243"/>
      <c r="B146" s="244"/>
      <c r="C146" s="244"/>
      <c r="D146" s="244"/>
      <c r="E146" s="244"/>
      <c r="F146" s="244"/>
      <c r="G146" s="244"/>
      <c r="H146" s="244"/>
      <c r="I146" s="244"/>
      <c r="J146" s="244"/>
      <c r="K146" s="244"/>
      <c r="L146" s="245"/>
      <c r="M146" s="149"/>
      <c r="CC146" s="192"/>
      <c r="CD146" s="185"/>
      <c r="CE146" s="189"/>
      <c r="CF146" s="189"/>
      <c r="CG146" s="189"/>
      <c r="CH146" s="189"/>
      <c r="CI146" s="189"/>
      <c r="CJ146" s="189"/>
      <c r="CK146" s="189"/>
      <c r="CL146" s="189"/>
      <c r="CM146" s="189"/>
      <c r="CN146" s="185"/>
      <c r="CO146" s="189"/>
      <c r="CP146" s="189"/>
      <c r="CQ146" s="189"/>
      <c r="CR146" s="189"/>
      <c r="CS146" s="189"/>
      <c r="CT146" s="189"/>
      <c r="CU146" s="189"/>
      <c r="CV146" s="189"/>
      <c r="CW146" s="189"/>
      <c r="CX146" s="187"/>
      <c r="CY146" s="84"/>
      <c r="CZ146" s="84"/>
      <c r="DA146" s="84"/>
      <c r="DB146" s="84"/>
      <c r="DC146" s="84"/>
      <c r="DD146" s="84"/>
      <c r="DE146" s="84"/>
      <c r="DF146" s="84"/>
      <c r="DG146" s="84"/>
      <c r="DH146" s="187"/>
      <c r="DI146" s="84"/>
      <c r="DJ146" s="84"/>
      <c r="DK146" s="84"/>
      <c r="DL146" s="84"/>
      <c r="DM146" s="84"/>
      <c r="DN146" s="84"/>
      <c r="DO146" s="84"/>
      <c r="DP146" s="84"/>
      <c r="DQ146" s="84"/>
    </row>
    <row r="147" spans="1:121" ht="13.25" customHeight="1">
      <c r="A147" s="243"/>
      <c r="B147" s="244"/>
      <c r="C147" s="244"/>
      <c r="D147" s="244"/>
      <c r="E147" s="244"/>
      <c r="F147" s="244"/>
      <c r="G147" s="244"/>
      <c r="H147" s="244"/>
      <c r="I147" s="244"/>
      <c r="J147" s="244"/>
      <c r="K147" s="244"/>
      <c r="L147" s="245"/>
      <c r="M147" s="149"/>
      <c r="CC147" s="192"/>
      <c r="CD147" s="185"/>
      <c r="CE147" s="189"/>
      <c r="CF147" s="189"/>
      <c r="CG147" s="189"/>
      <c r="CH147" s="189"/>
      <c r="CI147" s="189"/>
      <c r="CJ147" s="189"/>
      <c r="CK147" s="189"/>
      <c r="CL147" s="189"/>
      <c r="CM147" s="189"/>
      <c r="CN147" s="185"/>
      <c r="CO147" s="189"/>
      <c r="CP147" s="189"/>
      <c r="CQ147" s="189"/>
      <c r="CR147" s="189"/>
      <c r="CS147" s="189"/>
      <c r="CT147" s="189"/>
      <c r="CU147" s="189"/>
      <c r="CV147" s="189"/>
      <c r="CW147" s="189"/>
      <c r="CX147" s="187"/>
      <c r="CY147" s="84"/>
      <c r="CZ147" s="84"/>
      <c r="DA147" s="84"/>
      <c r="DB147" s="84"/>
      <c r="DC147" s="84"/>
      <c r="DD147" s="84"/>
      <c r="DE147" s="84"/>
      <c r="DF147" s="84"/>
      <c r="DG147" s="84"/>
      <c r="DH147" s="187"/>
      <c r="DI147" s="84"/>
      <c r="DJ147" s="84"/>
      <c r="DK147" s="84"/>
      <c r="DL147" s="84"/>
      <c r="DM147" s="84"/>
      <c r="DN147" s="84"/>
      <c r="DO147" s="84"/>
      <c r="DP147" s="84"/>
      <c r="DQ147" s="84"/>
    </row>
    <row r="148" spans="1:121" ht="13.25" customHeight="1" thickBot="1">
      <c r="A148" s="280"/>
      <c r="B148" s="281"/>
      <c r="C148" s="281"/>
      <c r="D148" s="281"/>
      <c r="E148" s="281"/>
      <c r="F148" s="281"/>
      <c r="G148" s="281"/>
      <c r="H148" s="281"/>
      <c r="I148" s="281"/>
      <c r="J148" s="281"/>
      <c r="K148" s="281"/>
      <c r="L148" s="282"/>
      <c r="M148" s="229"/>
      <c r="CA148" t="s">
        <v>290</v>
      </c>
      <c r="CC148" s="192" t="s">
        <v>290</v>
      </c>
      <c r="CD148" s="185">
        <v>0</v>
      </c>
      <c r="CE148" s="189">
        <f t="shared" ref="CE148:CE157" si="20">CD148*H176</f>
        <v>0</v>
      </c>
      <c r="CF148" s="189">
        <f t="shared" ref="CF148:CF157" si="21">CD148*I176</f>
        <v>0</v>
      </c>
      <c r="CG148" s="189">
        <f t="shared" ref="CG148:CG157" si="22">CD148*J176</f>
        <v>0</v>
      </c>
      <c r="CH148" s="189">
        <f t="shared" ref="CH148:CH157" si="23">CD148*K176</f>
        <v>0</v>
      </c>
      <c r="CI148" s="189">
        <f t="shared" ref="CI148:CI157" si="24">CD148*L176</f>
        <v>0</v>
      </c>
      <c r="CJ148" s="189"/>
      <c r="CK148" s="189"/>
      <c r="CL148" s="189"/>
      <c r="CM148" s="189"/>
      <c r="CN148" s="185">
        <v>0</v>
      </c>
      <c r="CO148" s="189">
        <f t="shared" ref="CO148:CO157" si="25">CN148*H176</f>
        <v>0</v>
      </c>
      <c r="CP148" s="189">
        <f t="shared" ref="CP148:CP157" si="26">CN148*I176</f>
        <v>0</v>
      </c>
      <c r="CQ148" s="189">
        <f t="shared" ref="CQ148:CQ157" si="27">CN148*J176</f>
        <v>0</v>
      </c>
      <c r="CR148" s="189">
        <f t="shared" ref="CR148:CR157" si="28">CN148*K176</f>
        <v>0</v>
      </c>
      <c r="CS148" s="189">
        <f t="shared" ref="CS148:CS157" si="29">CN148*L176</f>
        <v>0</v>
      </c>
      <c r="CT148" s="189"/>
      <c r="CU148" s="189"/>
      <c r="CV148" s="189"/>
      <c r="CW148" s="189"/>
      <c r="CX148" s="187">
        <v>44.01</v>
      </c>
      <c r="CY148" s="84">
        <f t="shared" ref="CY148:CY157" si="30">CX148*H176</f>
        <v>0</v>
      </c>
      <c r="CZ148" s="84">
        <f t="shared" ref="CZ148:CZ157" si="31">CX148*I176</f>
        <v>0</v>
      </c>
      <c r="DA148" s="84">
        <f t="shared" ref="DA148:DA157" si="32">CX148*J176</f>
        <v>0</v>
      </c>
      <c r="DB148" s="84">
        <f t="shared" ref="DB148:DB157" si="33">CX148*K176</f>
        <v>0</v>
      </c>
      <c r="DC148" s="84">
        <f t="shared" ref="DC148:DC157" si="34">CX148*L176</f>
        <v>0</v>
      </c>
      <c r="DD148" s="84"/>
      <c r="DE148" s="84"/>
      <c r="DF148" s="84"/>
      <c r="DG148" s="84"/>
      <c r="DH148" s="191">
        <f>CX148/28.9625</f>
        <v>1.519551143720328</v>
      </c>
      <c r="DI148" s="84">
        <f t="shared" ref="DI148:DI157" si="35">DH148*H176</f>
        <v>0</v>
      </c>
      <c r="DJ148" s="84">
        <f t="shared" ref="DJ148:DJ157" si="36">DH148*I176</f>
        <v>0</v>
      </c>
      <c r="DK148" s="84">
        <f t="shared" ref="DK148:DK157" si="37">DH148*J176</f>
        <v>0</v>
      </c>
      <c r="DL148" s="84">
        <f t="shared" ref="DL148:DL157" si="38">DH148*K176</f>
        <v>0</v>
      </c>
      <c r="DM148" s="84">
        <f t="shared" ref="DM148:DM157" si="39">DH148*L176</f>
        <v>0</v>
      </c>
      <c r="DN148" s="84"/>
      <c r="DO148" s="84"/>
      <c r="DP148" s="84"/>
      <c r="DQ148" s="84"/>
    </row>
    <row r="149" spans="1:121" ht="15" customHeight="1">
      <c r="A149" s="263" t="s">
        <v>101</v>
      </c>
      <c r="B149" s="264"/>
      <c r="C149" s="264"/>
      <c r="D149" s="264"/>
      <c r="E149" s="265"/>
      <c r="F149" s="6"/>
      <c r="G149" s="6"/>
      <c r="H149" s="6"/>
      <c r="I149" s="7"/>
      <c r="J149" s="299" t="str">
        <f>J77</f>
        <v>PURCHASER REFERENCE:</v>
      </c>
      <c r="K149" s="298"/>
      <c r="L149" s="299" t="str">
        <f>L77</f>
        <v>FURNACE TAG NO.</v>
      </c>
      <c r="M149" s="298"/>
      <c r="CA149" t="s">
        <v>291</v>
      </c>
      <c r="CC149" s="192" t="s">
        <v>291</v>
      </c>
      <c r="CD149" s="185">
        <v>0</v>
      </c>
      <c r="CE149" s="189">
        <f t="shared" si="20"/>
        <v>0</v>
      </c>
      <c r="CF149" s="189">
        <f t="shared" si="21"/>
        <v>0</v>
      </c>
      <c r="CG149" s="189">
        <f t="shared" si="22"/>
        <v>0</v>
      </c>
      <c r="CH149" s="189">
        <f t="shared" si="23"/>
        <v>0</v>
      </c>
      <c r="CI149" s="189">
        <f t="shared" si="24"/>
        <v>0</v>
      </c>
      <c r="CJ149" s="189"/>
      <c r="CK149" s="189"/>
      <c r="CL149" s="189"/>
      <c r="CM149" s="189"/>
      <c r="CN149" s="185">
        <v>0</v>
      </c>
      <c r="CO149" s="189">
        <f t="shared" si="25"/>
        <v>0</v>
      </c>
      <c r="CP149" s="189">
        <f t="shared" si="26"/>
        <v>0</v>
      </c>
      <c r="CQ149" s="189">
        <f t="shared" si="27"/>
        <v>0</v>
      </c>
      <c r="CR149" s="189">
        <f t="shared" si="28"/>
        <v>0</v>
      </c>
      <c r="CS149" s="189">
        <f t="shared" si="29"/>
        <v>0</v>
      </c>
      <c r="CT149" s="189"/>
      <c r="CU149" s="189"/>
      <c r="CV149" s="189"/>
      <c r="CW149" s="189"/>
      <c r="CX149" s="187">
        <v>18.0153</v>
      </c>
      <c r="CY149" s="84">
        <f t="shared" si="30"/>
        <v>0</v>
      </c>
      <c r="CZ149" s="84">
        <f t="shared" si="31"/>
        <v>0</v>
      </c>
      <c r="DA149" s="84">
        <f t="shared" si="32"/>
        <v>0</v>
      </c>
      <c r="DB149" s="84">
        <f t="shared" si="33"/>
        <v>0</v>
      </c>
      <c r="DC149" s="84">
        <f t="shared" si="34"/>
        <v>0</v>
      </c>
      <c r="DD149" s="84"/>
      <c r="DE149" s="84"/>
      <c r="DF149" s="84"/>
      <c r="DG149" s="84"/>
      <c r="DH149" s="191">
        <f>CX149/28.9625</f>
        <v>0.62202157962883042</v>
      </c>
      <c r="DI149" s="84">
        <f t="shared" si="35"/>
        <v>0</v>
      </c>
      <c r="DJ149" s="84">
        <f t="shared" si="36"/>
        <v>0</v>
      </c>
      <c r="DK149" s="84">
        <f t="shared" si="37"/>
        <v>0</v>
      </c>
      <c r="DL149" s="84">
        <f t="shared" si="38"/>
        <v>0</v>
      </c>
      <c r="DM149" s="84">
        <f t="shared" si="39"/>
        <v>0</v>
      </c>
      <c r="DN149" s="84"/>
      <c r="DO149" s="84"/>
      <c r="DP149" s="84"/>
      <c r="DQ149" s="84"/>
    </row>
    <row r="150" spans="1:121" ht="15" customHeight="1" thickBot="1">
      <c r="A150" s="266"/>
      <c r="B150" s="267"/>
      <c r="C150" s="267"/>
      <c r="D150" s="267"/>
      <c r="E150" s="268"/>
      <c r="F150" s="3"/>
      <c r="G150" s="3"/>
      <c r="H150" s="3"/>
      <c r="I150" s="4"/>
      <c r="J150" s="329">
        <f>J78</f>
        <v>0</v>
      </c>
      <c r="K150" s="330"/>
      <c r="L150" s="329">
        <f>L78</f>
        <v>0</v>
      </c>
      <c r="M150" s="330"/>
      <c r="CA150" t="s">
        <v>292</v>
      </c>
      <c r="CC150" s="192" t="s">
        <v>292</v>
      </c>
      <c r="CD150" s="185">
        <v>0</v>
      </c>
      <c r="CE150" s="189">
        <f t="shared" si="20"/>
        <v>0</v>
      </c>
      <c r="CF150" s="189">
        <f t="shared" si="21"/>
        <v>0</v>
      </c>
      <c r="CG150" s="189">
        <f t="shared" si="22"/>
        <v>0</v>
      </c>
      <c r="CH150" s="189">
        <f t="shared" si="23"/>
        <v>0</v>
      </c>
      <c r="CI150" s="189">
        <f t="shared" si="24"/>
        <v>0</v>
      </c>
      <c r="CJ150" s="189"/>
      <c r="CK150" s="189"/>
      <c r="CL150" s="189"/>
      <c r="CM150" s="189"/>
      <c r="CN150" s="185">
        <v>0</v>
      </c>
      <c r="CO150" s="189">
        <f t="shared" si="25"/>
        <v>0</v>
      </c>
      <c r="CP150" s="189">
        <f t="shared" si="26"/>
        <v>0</v>
      </c>
      <c r="CQ150" s="189">
        <f t="shared" si="27"/>
        <v>0</v>
      </c>
      <c r="CR150" s="189">
        <f t="shared" si="28"/>
        <v>0</v>
      </c>
      <c r="CS150" s="189">
        <f t="shared" si="29"/>
        <v>0</v>
      </c>
      <c r="CT150" s="189"/>
      <c r="CU150" s="189"/>
      <c r="CV150" s="189"/>
      <c r="CW150" s="189"/>
      <c r="CX150" s="187">
        <v>31.998799999999999</v>
      </c>
      <c r="CY150" s="84">
        <f t="shared" si="30"/>
        <v>0</v>
      </c>
      <c r="CZ150" s="84">
        <f t="shared" si="31"/>
        <v>0</v>
      </c>
      <c r="DA150" s="84">
        <f t="shared" si="32"/>
        <v>0</v>
      </c>
      <c r="DB150" s="84">
        <f t="shared" si="33"/>
        <v>0</v>
      </c>
      <c r="DC150" s="84">
        <f t="shared" si="34"/>
        <v>0</v>
      </c>
      <c r="DD150" s="84"/>
      <c r="DE150" s="84"/>
      <c r="DF150" s="84"/>
      <c r="DG150" s="84"/>
      <c r="DH150" s="191">
        <f>CX150/28.9625</f>
        <v>1.1048355632283124</v>
      </c>
      <c r="DI150" s="84">
        <f t="shared" si="35"/>
        <v>0</v>
      </c>
      <c r="DJ150" s="84">
        <f t="shared" si="36"/>
        <v>0</v>
      </c>
      <c r="DK150" s="84">
        <f t="shared" si="37"/>
        <v>0</v>
      </c>
      <c r="DL150" s="84">
        <f t="shared" si="38"/>
        <v>0</v>
      </c>
      <c r="DM150" s="84">
        <f t="shared" si="39"/>
        <v>0</v>
      </c>
      <c r="DN150" s="84"/>
      <c r="DO150" s="84"/>
      <c r="DP150" s="84"/>
      <c r="DQ150" s="84"/>
    </row>
    <row r="151" spans="1:121" ht="15" customHeight="1">
      <c r="A151" s="252" t="s">
        <v>637</v>
      </c>
      <c r="B151" s="253"/>
      <c r="C151" s="253"/>
      <c r="D151" s="253"/>
      <c r="E151" s="254"/>
      <c r="F151" s="3"/>
      <c r="G151" s="3"/>
      <c r="H151" s="3"/>
      <c r="I151" s="4"/>
      <c r="J151" s="37" t="s">
        <v>13</v>
      </c>
      <c r="K151" s="37" t="s">
        <v>0</v>
      </c>
      <c r="L151" s="39" t="s">
        <v>1</v>
      </c>
      <c r="M151" s="1"/>
      <c r="CA151" t="s">
        <v>293</v>
      </c>
      <c r="CC151" s="192" t="s">
        <v>293</v>
      </c>
      <c r="CD151" s="185">
        <v>0</v>
      </c>
      <c r="CE151" s="189">
        <f t="shared" si="20"/>
        <v>0</v>
      </c>
      <c r="CF151" s="189">
        <f t="shared" si="21"/>
        <v>0</v>
      </c>
      <c r="CG151" s="189">
        <f t="shared" si="22"/>
        <v>0</v>
      </c>
      <c r="CH151" s="189">
        <f t="shared" si="23"/>
        <v>0</v>
      </c>
      <c r="CI151" s="189">
        <f t="shared" si="24"/>
        <v>0</v>
      </c>
      <c r="CJ151" s="189"/>
      <c r="CK151" s="189"/>
      <c r="CL151" s="189"/>
      <c r="CM151" s="189"/>
      <c r="CN151" s="185">
        <v>0</v>
      </c>
      <c r="CO151" s="189">
        <f t="shared" si="25"/>
        <v>0</v>
      </c>
      <c r="CP151" s="189">
        <f t="shared" si="26"/>
        <v>0</v>
      </c>
      <c r="CQ151" s="189">
        <f t="shared" si="27"/>
        <v>0</v>
      </c>
      <c r="CR151" s="189">
        <f t="shared" si="28"/>
        <v>0</v>
      </c>
      <c r="CS151" s="189">
        <f t="shared" si="29"/>
        <v>0</v>
      </c>
      <c r="CT151" s="189"/>
      <c r="CU151" s="189"/>
      <c r="CV151" s="189"/>
      <c r="CW151" s="189"/>
      <c r="CX151" s="187">
        <v>28.013400000000001</v>
      </c>
      <c r="CY151" s="84">
        <f t="shared" si="30"/>
        <v>0</v>
      </c>
      <c r="CZ151" s="84">
        <f t="shared" si="31"/>
        <v>0</v>
      </c>
      <c r="DA151" s="84">
        <f t="shared" si="32"/>
        <v>0</v>
      </c>
      <c r="DB151" s="84">
        <f t="shared" si="33"/>
        <v>0</v>
      </c>
      <c r="DC151" s="84">
        <f t="shared" si="34"/>
        <v>0</v>
      </c>
      <c r="DD151" s="84"/>
      <c r="DE151" s="84"/>
      <c r="DF151" s="84"/>
      <c r="DG151" s="84"/>
      <c r="DH151" s="191">
        <f>CX151/28.9625</f>
        <v>0.96723003884333192</v>
      </c>
      <c r="DI151" s="84">
        <f t="shared" si="35"/>
        <v>0</v>
      </c>
      <c r="DJ151" s="84">
        <f t="shared" si="36"/>
        <v>0</v>
      </c>
      <c r="DK151" s="84">
        <f t="shared" si="37"/>
        <v>0</v>
      </c>
      <c r="DL151" s="84">
        <f t="shared" si="38"/>
        <v>0</v>
      </c>
      <c r="DM151" s="84">
        <f t="shared" si="39"/>
        <v>0</v>
      </c>
      <c r="DN151" s="84"/>
      <c r="DO151" s="84"/>
      <c r="DP151" s="84"/>
      <c r="DQ151" s="84"/>
    </row>
    <row r="152" spans="1:121" ht="45.75" customHeight="1" thickBot="1">
      <c r="A152" s="313" t="s">
        <v>638</v>
      </c>
      <c r="B152" s="314"/>
      <c r="C152" s="314"/>
      <c r="D152" s="314"/>
      <c r="E152" s="315"/>
      <c r="F152" s="5"/>
      <c r="G152" s="5"/>
      <c r="H152" s="63"/>
      <c r="I152" s="52"/>
      <c r="J152" s="173">
        <f>J80</f>
        <v>0</v>
      </c>
      <c r="K152" s="174">
        <f>K80</f>
        <v>0</v>
      </c>
      <c r="L152" s="40" t="s">
        <v>606</v>
      </c>
      <c r="M152" s="2"/>
      <c r="CA152" t="s">
        <v>294</v>
      </c>
      <c r="CC152" s="192" t="s">
        <v>294</v>
      </c>
      <c r="CD152" s="185">
        <v>0</v>
      </c>
      <c r="CE152" s="189">
        <f t="shared" si="20"/>
        <v>0</v>
      </c>
      <c r="CF152" s="189">
        <f t="shared" si="21"/>
        <v>0</v>
      </c>
      <c r="CG152" s="189">
        <f t="shared" si="22"/>
        <v>0</v>
      </c>
      <c r="CH152" s="189">
        <f t="shared" si="23"/>
        <v>0</v>
      </c>
      <c r="CI152" s="189">
        <f t="shared" si="24"/>
        <v>0</v>
      </c>
      <c r="CJ152" s="189"/>
      <c r="CK152" s="189"/>
      <c r="CL152" s="189"/>
      <c r="CM152" s="189"/>
      <c r="CN152" s="185">
        <v>0</v>
      </c>
      <c r="CO152" s="189">
        <f t="shared" si="25"/>
        <v>0</v>
      </c>
      <c r="CP152" s="189">
        <f t="shared" si="26"/>
        <v>0</v>
      </c>
      <c r="CQ152" s="189">
        <f t="shared" si="27"/>
        <v>0</v>
      </c>
      <c r="CR152" s="189">
        <f t="shared" si="28"/>
        <v>0</v>
      </c>
      <c r="CS152" s="189">
        <f t="shared" si="29"/>
        <v>0</v>
      </c>
      <c r="CT152" s="189"/>
      <c r="CU152" s="189"/>
      <c r="CV152" s="189"/>
      <c r="CW152" s="189"/>
      <c r="CX152" s="187">
        <v>64.06</v>
      </c>
      <c r="CY152" s="84">
        <f t="shared" si="30"/>
        <v>0</v>
      </c>
      <c r="CZ152" s="84">
        <f t="shared" si="31"/>
        <v>0</v>
      </c>
      <c r="DA152" s="84">
        <f t="shared" si="32"/>
        <v>0</v>
      </c>
      <c r="DB152" s="84">
        <f t="shared" si="33"/>
        <v>0</v>
      </c>
      <c r="DC152" s="84">
        <f t="shared" si="34"/>
        <v>0</v>
      </c>
      <c r="DD152" s="84"/>
      <c r="DE152" s="84"/>
      <c r="DF152" s="84"/>
      <c r="DG152" s="84"/>
      <c r="DH152" s="191">
        <f>CX152/28.9625</f>
        <v>2.2118256365990505</v>
      </c>
      <c r="DI152" s="84">
        <f t="shared" si="35"/>
        <v>0</v>
      </c>
      <c r="DJ152" s="84">
        <f t="shared" si="36"/>
        <v>0</v>
      </c>
      <c r="DK152" s="84">
        <f t="shared" si="37"/>
        <v>0</v>
      </c>
      <c r="DL152" s="84">
        <f t="shared" si="38"/>
        <v>0</v>
      </c>
      <c r="DM152" s="84">
        <f t="shared" si="39"/>
        <v>0</v>
      </c>
      <c r="DN152" s="84"/>
      <c r="DO152" s="84"/>
      <c r="DP152" s="84"/>
      <c r="DQ152" s="84"/>
    </row>
    <row r="153" spans="1:121" ht="16">
      <c r="A153" s="21"/>
      <c r="B153" s="294" t="s">
        <v>31</v>
      </c>
      <c r="C153" s="294"/>
      <c r="D153" s="294"/>
      <c r="E153" s="294"/>
      <c r="F153" s="294"/>
      <c r="G153" s="294"/>
      <c r="H153" s="294"/>
      <c r="I153" s="294"/>
      <c r="J153" s="294"/>
      <c r="K153" s="294"/>
      <c r="L153" s="295"/>
      <c r="M153" s="14" t="s">
        <v>5</v>
      </c>
      <c r="CA153" t="s">
        <v>295</v>
      </c>
      <c r="CC153" s="192" t="s">
        <v>295</v>
      </c>
      <c r="CD153" s="185">
        <v>588</v>
      </c>
      <c r="CE153" s="189">
        <f t="shared" si="20"/>
        <v>0</v>
      </c>
      <c r="CF153" s="189">
        <f t="shared" si="21"/>
        <v>0</v>
      </c>
      <c r="CG153" s="189">
        <f t="shared" si="22"/>
        <v>0</v>
      </c>
      <c r="CH153" s="189">
        <f t="shared" si="23"/>
        <v>0</v>
      </c>
      <c r="CI153" s="189">
        <f t="shared" si="24"/>
        <v>0</v>
      </c>
      <c r="CJ153" s="189"/>
      <c r="CK153" s="189"/>
      <c r="CL153" s="189"/>
      <c r="CM153" s="189"/>
      <c r="CN153" s="185">
        <v>637</v>
      </c>
      <c r="CO153" s="189">
        <f t="shared" si="25"/>
        <v>0</v>
      </c>
      <c r="CP153" s="189">
        <f t="shared" si="26"/>
        <v>0</v>
      </c>
      <c r="CQ153" s="189">
        <f t="shared" si="27"/>
        <v>0</v>
      </c>
      <c r="CR153" s="189">
        <f t="shared" si="28"/>
        <v>0</v>
      </c>
      <c r="CS153" s="189">
        <f t="shared" si="29"/>
        <v>0</v>
      </c>
      <c r="CT153" s="189"/>
      <c r="CU153" s="189"/>
      <c r="CV153" s="189"/>
      <c r="CW153" s="189"/>
      <c r="CX153" s="187">
        <v>34.08</v>
      </c>
      <c r="CY153" s="84">
        <f t="shared" si="30"/>
        <v>0</v>
      </c>
      <c r="CZ153" s="84">
        <f t="shared" si="31"/>
        <v>0</v>
      </c>
      <c r="DA153" s="84">
        <f t="shared" si="32"/>
        <v>0</v>
      </c>
      <c r="DB153" s="84">
        <f t="shared" si="33"/>
        <v>0</v>
      </c>
      <c r="DC153" s="84">
        <f t="shared" si="34"/>
        <v>0</v>
      </c>
      <c r="DD153" s="84"/>
      <c r="DE153" s="84"/>
      <c r="DF153" s="84"/>
      <c r="DG153" s="84"/>
      <c r="DH153" s="187">
        <v>1.18</v>
      </c>
      <c r="DI153" s="84">
        <f t="shared" si="35"/>
        <v>0</v>
      </c>
      <c r="DJ153" s="84">
        <f t="shared" si="36"/>
        <v>0</v>
      </c>
      <c r="DK153" s="84">
        <f t="shared" si="37"/>
        <v>0</v>
      </c>
      <c r="DL153" s="84">
        <f t="shared" si="38"/>
        <v>0</v>
      </c>
      <c r="DM153" s="84">
        <f t="shared" si="39"/>
        <v>0</v>
      </c>
      <c r="DN153" s="84"/>
      <c r="DO153" s="84"/>
      <c r="DP153" s="84"/>
      <c r="DQ153" s="84"/>
    </row>
    <row r="154" spans="1:121" ht="12.25" customHeight="1">
      <c r="A154" s="17"/>
      <c r="B154" s="97" t="s">
        <v>19</v>
      </c>
      <c r="C154" s="98"/>
      <c r="D154" s="98"/>
      <c r="E154" s="98"/>
      <c r="F154" s="98"/>
      <c r="G154" s="99"/>
      <c r="H154" s="119" t="s">
        <v>299</v>
      </c>
      <c r="I154" s="119" t="s">
        <v>300</v>
      </c>
      <c r="J154" s="119" t="s">
        <v>301</v>
      </c>
      <c r="K154" s="119" t="s">
        <v>302</v>
      </c>
      <c r="L154" s="150" t="s">
        <v>303</v>
      </c>
      <c r="M154" s="225" t="s">
        <v>269</v>
      </c>
      <c r="CA154" t="s">
        <v>7</v>
      </c>
      <c r="CC154" s="192" t="s">
        <v>7</v>
      </c>
      <c r="CD154" s="185">
        <v>321</v>
      </c>
      <c r="CE154" s="189">
        <f t="shared" si="20"/>
        <v>0</v>
      </c>
      <c r="CF154" s="189">
        <f t="shared" si="21"/>
        <v>0</v>
      </c>
      <c r="CG154" s="189">
        <f t="shared" si="22"/>
        <v>0</v>
      </c>
      <c r="CH154" s="189">
        <f t="shared" si="23"/>
        <v>0</v>
      </c>
      <c r="CI154" s="189">
        <f t="shared" si="24"/>
        <v>0</v>
      </c>
      <c r="CJ154" s="189"/>
      <c r="CK154" s="189"/>
      <c r="CL154" s="189"/>
      <c r="CM154" s="189"/>
      <c r="CN154" s="185">
        <v>321</v>
      </c>
      <c r="CO154" s="189">
        <f t="shared" si="25"/>
        <v>0</v>
      </c>
      <c r="CP154" s="189">
        <f t="shared" si="26"/>
        <v>0</v>
      </c>
      <c r="CQ154" s="189">
        <f t="shared" si="27"/>
        <v>0</v>
      </c>
      <c r="CR154" s="189">
        <f t="shared" si="28"/>
        <v>0</v>
      </c>
      <c r="CS154" s="189">
        <f t="shared" si="29"/>
        <v>0</v>
      </c>
      <c r="CT154" s="189"/>
      <c r="CU154" s="189"/>
      <c r="CV154" s="189"/>
      <c r="CW154" s="189"/>
      <c r="CX154" s="187">
        <v>28.01</v>
      </c>
      <c r="CY154" s="84">
        <f t="shared" si="30"/>
        <v>0</v>
      </c>
      <c r="CZ154" s="84">
        <f t="shared" si="31"/>
        <v>0</v>
      </c>
      <c r="DA154" s="84">
        <f t="shared" si="32"/>
        <v>0</v>
      </c>
      <c r="DB154" s="84">
        <f t="shared" si="33"/>
        <v>0</v>
      </c>
      <c r="DC154" s="84">
        <f t="shared" si="34"/>
        <v>0</v>
      </c>
      <c r="DD154" s="84"/>
      <c r="DE154" s="84"/>
      <c r="DF154" s="84"/>
      <c r="DG154" s="84"/>
      <c r="DH154" s="187">
        <v>0.97</v>
      </c>
      <c r="DI154" s="84">
        <f t="shared" si="35"/>
        <v>0</v>
      </c>
      <c r="DJ154" s="84">
        <f t="shared" si="36"/>
        <v>0</v>
      </c>
      <c r="DK154" s="84">
        <f t="shared" si="37"/>
        <v>0</v>
      </c>
      <c r="DL154" s="84">
        <f t="shared" si="38"/>
        <v>0</v>
      </c>
      <c r="DM154" s="84">
        <f t="shared" si="39"/>
        <v>0</v>
      </c>
      <c r="DN154" s="84"/>
      <c r="DO154" s="84"/>
      <c r="DP154" s="84"/>
      <c r="DQ154" s="84"/>
    </row>
    <row r="155" spans="1:121" ht="12.25" customHeight="1">
      <c r="A155" s="18"/>
      <c r="B155" s="12" t="s">
        <v>100</v>
      </c>
      <c r="C155" s="9"/>
      <c r="D155" s="8"/>
      <c r="E155" s="50" t="s">
        <v>116</v>
      </c>
      <c r="F155" s="9"/>
      <c r="G155" s="44" t="s">
        <v>660</v>
      </c>
      <c r="H155" s="200">
        <f>CE158*39.38</f>
        <v>0</v>
      </c>
      <c r="I155" s="200">
        <f>CF158*39.387</f>
        <v>0</v>
      </c>
      <c r="J155" s="200">
        <f>CG158*39.38</f>
        <v>0</v>
      </c>
      <c r="K155" s="200">
        <f>CH158*39.38</f>
        <v>0</v>
      </c>
      <c r="L155" s="200">
        <f>CI158*39.38</f>
        <v>0</v>
      </c>
      <c r="M155" s="218" t="s">
        <v>269</v>
      </c>
      <c r="CA155" t="s">
        <v>296</v>
      </c>
      <c r="CC155" s="192" t="s">
        <v>296</v>
      </c>
      <c r="CD155" s="185">
        <v>359</v>
      </c>
      <c r="CE155" s="189">
        <f t="shared" si="20"/>
        <v>0</v>
      </c>
      <c r="CF155" s="189">
        <f t="shared" si="21"/>
        <v>0</v>
      </c>
      <c r="CG155" s="189">
        <f t="shared" si="22"/>
        <v>0</v>
      </c>
      <c r="CH155" s="189">
        <f t="shared" si="23"/>
        <v>0</v>
      </c>
      <c r="CI155" s="189">
        <f t="shared" si="24"/>
        <v>0</v>
      </c>
      <c r="CJ155" s="189"/>
      <c r="CK155" s="189"/>
      <c r="CL155" s="189"/>
      <c r="CM155" s="189"/>
      <c r="CN155" s="185">
        <v>434</v>
      </c>
      <c r="CO155" s="189">
        <f t="shared" si="25"/>
        <v>0</v>
      </c>
      <c r="CP155" s="189">
        <f t="shared" si="26"/>
        <v>0</v>
      </c>
      <c r="CQ155" s="189">
        <f t="shared" si="27"/>
        <v>0</v>
      </c>
      <c r="CR155" s="189">
        <f t="shared" si="28"/>
        <v>0</v>
      </c>
      <c r="CS155" s="189">
        <f t="shared" si="29"/>
        <v>0</v>
      </c>
      <c r="CT155" s="189"/>
      <c r="CU155" s="189"/>
      <c r="CV155" s="189"/>
      <c r="CW155" s="189"/>
      <c r="CX155" s="187">
        <v>17.03</v>
      </c>
      <c r="CY155" s="84">
        <f t="shared" si="30"/>
        <v>0</v>
      </c>
      <c r="CZ155" s="84">
        <f t="shared" si="31"/>
        <v>0</v>
      </c>
      <c r="DA155" s="84">
        <f t="shared" si="32"/>
        <v>0</v>
      </c>
      <c r="DB155" s="84">
        <f t="shared" si="33"/>
        <v>0</v>
      </c>
      <c r="DC155" s="84">
        <f t="shared" si="34"/>
        <v>0</v>
      </c>
      <c r="DD155" s="84"/>
      <c r="DE155" s="84"/>
      <c r="DF155" s="84"/>
      <c r="DG155" s="84"/>
      <c r="DH155" s="187">
        <v>0.59</v>
      </c>
      <c r="DI155" s="84">
        <f t="shared" si="35"/>
        <v>0</v>
      </c>
      <c r="DJ155" s="84">
        <f t="shared" si="36"/>
        <v>0</v>
      </c>
      <c r="DK155" s="84">
        <f t="shared" si="37"/>
        <v>0</v>
      </c>
      <c r="DL155" s="84">
        <f t="shared" si="38"/>
        <v>0</v>
      </c>
      <c r="DM155" s="84">
        <f t="shared" si="39"/>
        <v>0</v>
      </c>
      <c r="DN155" s="84"/>
      <c r="DO155" s="84"/>
      <c r="DP155" s="84"/>
      <c r="DQ155" s="84"/>
    </row>
    <row r="156" spans="1:121" ht="12.25" customHeight="1">
      <c r="A156" s="18"/>
      <c r="B156" s="12" t="s">
        <v>100</v>
      </c>
      <c r="C156" s="9"/>
      <c r="D156" s="8"/>
      <c r="E156" s="50" t="s">
        <v>633</v>
      </c>
      <c r="F156" s="9"/>
      <c r="G156" s="44" t="s">
        <v>660</v>
      </c>
      <c r="H156" s="200">
        <f>CO158*39.38</f>
        <v>0</v>
      </c>
      <c r="I156" s="200">
        <f>CP158*39.38</f>
        <v>0</v>
      </c>
      <c r="J156" s="200">
        <f>CQ158*39.38</f>
        <v>0</v>
      </c>
      <c r="K156" s="200">
        <f>CR158*39.38</f>
        <v>0</v>
      </c>
      <c r="L156" s="200">
        <f>CS158*39.38</f>
        <v>0</v>
      </c>
      <c r="M156" s="218" t="s">
        <v>269</v>
      </c>
      <c r="CA156" t="s">
        <v>297</v>
      </c>
      <c r="CC156" s="192" t="s">
        <v>297</v>
      </c>
      <c r="CD156" s="185">
        <v>274</v>
      </c>
      <c r="CE156" s="189">
        <f t="shared" si="20"/>
        <v>0</v>
      </c>
      <c r="CF156" s="189">
        <f t="shared" si="21"/>
        <v>0</v>
      </c>
      <c r="CG156" s="189">
        <f t="shared" si="22"/>
        <v>0</v>
      </c>
      <c r="CH156" s="189">
        <f t="shared" si="23"/>
        <v>0</v>
      </c>
      <c r="CI156" s="189">
        <f t="shared" si="24"/>
        <v>0</v>
      </c>
      <c r="CJ156" s="189"/>
      <c r="CK156" s="189"/>
      <c r="CL156" s="189"/>
      <c r="CM156" s="189"/>
      <c r="CN156" s="185">
        <v>324</v>
      </c>
      <c r="CO156" s="189">
        <f t="shared" si="25"/>
        <v>0</v>
      </c>
      <c r="CP156" s="189">
        <f t="shared" si="26"/>
        <v>0</v>
      </c>
      <c r="CQ156" s="189">
        <f t="shared" si="27"/>
        <v>0</v>
      </c>
      <c r="CR156" s="189">
        <f t="shared" si="28"/>
        <v>0</v>
      </c>
      <c r="CS156" s="189">
        <f t="shared" si="29"/>
        <v>0</v>
      </c>
      <c r="CT156" s="189"/>
      <c r="CU156" s="189"/>
      <c r="CV156" s="189"/>
      <c r="CW156" s="189"/>
      <c r="CX156" s="187">
        <v>2.02</v>
      </c>
      <c r="CY156" s="84">
        <f t="shared" si="30"/>
        <v>0</v>
      </c>
      <c r="CZ156" s="84">
        <f t="shared" si="31"/>
        <v>0</v>
      </c>
      <c r="DA156" s="84">
        <f t="shared" si="32"/>
        <v>0</v>
      </c>
      <c r="DB156" s="84">
        <f t="shared" si="33"/>
        <v>0</v>
      </c>
      <c r="DC156" s="84">
        <f t="shared" si="34"/>
        <v>0</v>
      </c>
      <c r="DD156" s="84"/>
      <c r="DE156" s="84"/>
      <c r="DF156" s="84"/>
      <c r="DG156" s="84"/>
      <c r="DH156" s="187">
        <v>7.0000000000000007E-2</v>
      </c>
      <c r="DI156" s="84">
        <f t="shared" si="35"/>
        <v>0</v>
      </c>
      <c r="DJ156" s="84">
        <f t="shared" si="36"/>
        <v>0</v>
      </c>
      <c r="DK156" s="84">
        <f t="shared" si="37"/>
        <v>0</v>
      </c>
      <c r="DL156" s="84">
        <f t="shared" si="38"/>
        <v>0</v>
      </c>
      <c r="DM156" s="84">
        <f t="shared" si="39"/>
        <v>0</v>
      </c>
      <c r="DN156" s="84"/>
      <c r="DO156" s="84"/>
      <c r="DP156" s="84"/>
      <c r="DQ156" s="84"/>
    </row>
    <row r="157" spans="1:121" ht="12.25" customHeight="1">
      <c r="A157" s="18"/>
      <c r="B157" s="12" t="s">
        <v>88</v>
      </c>
      <c r="C157" s="9"/>
      <c r="D157" s="9"/>
      <c r="E157" s="9"/>
      <c r="F157" s="9"/>
      <c r="G157" s="34"/>
      <c r="H157" s="201">
        <f>DI158</f>
        <v>0</v>
      </c>
      <c r="I157" s="201">
        <f>DJ158</f>
        <v>0</v>
      </c>
      <c r="J157" s="201">
        <f>DK158</f>
        <v>0</v>
      </c>
      <c r="K157" s="201">
        <f>DL158</f>
        <v>0</v>
      </c>
      <c r="L157" s="201">
        <f>DM158</f>
        <v>0</v>
      </c>
      <c r="M157" s="218" t="s">
        <v>269</v>
      </c>
      <c r="CA157" t="s">
        <v>298</v>
      </c>
      <c r="CC157" s="192" t="s">
        <v>298</v>
      </c>
      <c r="CD157" s="185">
        <v>0</v>
      </c>
      <c r="CE157" s="189">
        <f t="shared" si="20"/>
        <v>0</v>
      </c>
      <c r="CF157" s="189">
        <f t="shared" si="21"/>
        <v>0</v>
      </c>
      <c r="CG157" s="189">
        <f t="shared" si="22"/>
        <v>0</v>
      </c>
      <c r="CH157" s="189">
        <f t="shared" si="23"/>
        <v>0</v>
      </c>
      <c r="CI157" s="189">
        <f t="shared" si="24"/>
        <v>0</v>
      </c>
      <c r="CJ157" s="189"/>
      <c r="CK157" s="189"/>
      <c r="CL157" s="189"/>
      <c r="CM157" s="189"/>
      <c r="CN157" s="185">
        <v>0</v>
      </c>
      <c r="CO157" s="189">
        <f t="shared" si="25"/>
        <v>0</v>
      </c>
      <c r="CP157" s="189">
        <f t="shared" si="26"/>
        <v>0</v>
      </c>
      <c r="CQ157" s="189">
        <f t="shared" si="27"/>
        <v>0</v>
      </c>
      <c r="CR157" s="189">
        <f t="shared" si="28"/>
        <v>0</v>
      </c>
      <c r="CS157" s="189">
        <f t="shared" si="29"/>
        <v>0</v>
      </c>
      <c r="CT157" s="189"/>
      <c r="CU157" s="189"/>
      <c r="CV157" s="189"/>
      <c r="CW157" s="189"/>
      <c r="CX157" s="187">
        <v>39.948</v>
      </c>
      <c r="CY157" s="84">
        <f t="shared" si="30"/>
        <v>0</v>
      </c>
      <c r="CZ157" s="84">
        <f t="shared" si="31"/>
        <v>0</v>
      </c>
      <c r="DA157" s="84">
        <f t="shared" si="32"/>
        <v>0</v>
      </c>
      <c r="DB157" s="84">
        <f t="shared" si="33"/>
        <v>0</v>
      </c>
      <c r="DC157" s="84">
        <f t="shared" si="34"/>
        <v>0</v>
      </c>
      <c r="DD157" s="84"/>
      <c r="DE157" s="84"/>
      <c r="DF157" s="84"/>
      <c r="DG157" s="84"/>
      <c r="DH157" s="187">
        <v>0</v>
      </c>
      <c r="DI157" s="84">
        <f t="shared" si="35"/>
        <v>0</v>
      </c>
      <c r="DJ157" s="84">
        <f t="shared" si="36"/>
        <v>0</v>
      </c>
      <c r="DK157" s="84">
        <f t="shared" si="37"/>
        <v>0</v>
      </c>
      <c r="DL157" s="84">
        <f t="shared" si="38"/>
        <v>0</v>
      </c>
      <c r="DM157" s="84">
        <f t="shared" si="39"/>
        <v>0</v>
      </c>
      <c r="DN157" s="84"/>
      <c r="DO157" s="84"/>
      <c r="DP157" s="84"/>
      <c r="DQ157" s="84"/>
    </row>
    <row r="158" spans="1:121" ht="12.25" customHeight="1">
      <c r="A158" s="18"/>
      <c r="B158" s="12" t="s">
        <v>9</v>
      </c>
      <c r="C158" s="9"/>
      <c r="D158" s="9"/>
      <c r="E158" s="9"/>
      <c r="F158" s="9"/>
      <c r="G158" s="34"/>
      <c r="H158" s="202">
        <f>CY158</f>
        <v>0</v>
      </c>
      <c r="I158" s="202">
        <f>CZ158</f>
        <v>0</v>
      </c>
      <c r="J158" s="202">
        <f>DA158</f>
        <v>0</v>
      </c>
      <c r="K158" s="202">
        <f>DB158</f>
        <v>0</v>
      </c>
      <c r="L158" s="202">
        <f>DC158</f>
        <v>0</v>
      </c>
      <c r="M158" s="218" t="s">
        <v>269</v>
      </c>
      <c r="CC158" s="198" t="s">
        <v>11</v>
      </c>
      <c r="CD158" s="199">
        <f t="shared" ref="CD158:CI158" si="40">SUM(CD122:CD157)</f>
        <v>41534</v>
      </c>
      <c r="CE158" s="199">
        <f t="shared" si="40"/>
        <v>0</v>
      </c>
      <c r="CF158" s="199">
        <f t="shared" si="40"/>
        <v>0</v>
      </c>
      <c r="CG158" s="199">
        <f t="shared" si="40"/>
        <v>0</v>
      </c>
      <c r="CH158" s="199">
        <f t="shared" si="40"/>
        <v>0</v>
      </c>
      <c r="CI158" s="199">
        <f t="shared" si="40"/>
        <v>0</v>
      </c>
      <c r="CJ158" s="187"/>
      <c r="CK158" s="187"/>
      <c r="CL158" s="187"/>
      <c r="CM158" s="187"/>
      <c r="CN158" s="199">
        <f t="shared" ref="CN158:CS158" si="41">SUM(CN122:CN157)</f>
        <v>44669</v>
      </c>
      <c r="CO158" s="199">
        <f t="shared" si="41"/>
        <v>0</v>
      </c>
      <c r="CP158" s="199">
        <f t="shared" si="41"/>
        <v>0</v>
      </c>
      <c r="CQ158" s="199">
        <f t="shared" si="41"/>
        <v>0</v>
      </c>
      <c r="CR158" s="199">
        <f t="shared" si="41"/>
        <v>0</v>
      </c>
      <c r="CS158" s="199">
        <f t="shared" si="41"/>
        <v>0</v>
      </c>
      <c r="CT158" s="187"/>
      <c r="CU158" s="187"/>
      <c r="CV158" s="187"/>
      <c r="CW158" s="187"/>
      <c r="CX158" s="199">
        <f t="shared" ref="CX158:DC158" si="42">SUM(CX122:CX157)</f>
        <v>1076.9131000000002</v>
      </c>
      <c r="CY158" s="199">
        <f t="shared" si="42"/>
        <v>0</v>
      </c>
      <c r="CZ158" s="199">
        <f t="shared" si="42"/>
        <v>0</v>
      </c>
      <c r="DA158" s="199">
        <f t="shared" si="42"/>
        <v>0</v>
      </c>
      <c r="DB158" s="199">
        <f t="shared" si="42"/>
        <v>0</v>
      </c>
      <c r="DC158" s="199">
        <f t="shared" si="42"/>
        <v>0</v>
      </c>
      <c r="DD158" s="187"/>
      <c r="DE158" s="187"/>
      <c r="DF158" s="187"/>
      <c r="DG158" s="187"/>
      <c r="DH158" s="199">
        <f t="shared" ref="DH158:DM158" si="43">SUM(DH122:DH157)</f>
        <v>36.225463962019859</v>
      </c>
      <c r="DI158" s="199">
        <f t="shared" si="43"/>
        <v>0</v>
      </c>
      <c r="DJ158" s="199">
        <f t="shared" si="43"/>
        <v>0</v>
      </c>
      <c r="DK158" s="199">
        <f t="shared" si="43"/>
        <v>0</v>
      </c>
      <c r="DL158" s="199">
        <f t="shared" si="43"/>
        <v>0</v>
      </c>
      <c r="DM158" s="199">
        <f t="shared" si="43"/>
        <v>0</v>
      </c>
      <c r="DN158" s="187"/>
      <c r="DO158" s="187"/>
      <c r="DP158" s="187"/>
      <c r="DQ158" s="187"/>
    </row>
    <row r="159" spans="1:121" ht="12.25" customHeight="1">
      <c r="A159" s="18"/>
      <c r="B159" s="12" t="s">
        <v>43</v>
      </c>
      <c r="C159" s="9"/>
      <c r="D159" s="9"/>
      <c r="E159" s="9"/>
      <c r="F159" s="9"/>
      <c r="G159" s="44" t="s">
        <v>651</v>
      </c>
      <c r="H159" s="118"/>
      <c r="I159" s="118"/>
      <c r="J159" s="118"/>
      <c r="K159" s="118"/>
      <c r="L159" s="118"/>
      <c r="M159" s="218" t="s">
        <v>269</v>
      </c>
    </row>
    <row r="160" spans="1:121" ht="12.25" customHeight="1">
      <c r="A160" s="18"/>
      <c r="B160" s="12" t="s">
        <v>44</v>
      </c>
      <c r="C160" s="9"/>
      <c r="D160" s="9"/>
      <c r="E160" s="9"/>
      <c r="F160" s="9"/>
      <c r="G160" s="44" t="s">
        <v>659</v>
      </c>
      <c r="H160" s="118"/>
      <c r="I160" s="118"/>
      <c r="J160" s="118"/>
      <c r="K160" s="118"/>
      <c r="L160" s="152"/>
      <c r="M160" s="218" t="s">
        <v>269</v>
      </c>
    </row>
    <row r="161" spans="1:13" ht="12.25" customHeight="1">
      <c r="A161" s="18"/>
      <c r="B161" s="12" t="s">
        <v>46</v>
      </c>
      <c r="C161" s="9"/>
      <c r="D161" s="9"/>
      <c r="E161" s="9"/>
      <c r="F161" s="9"/>
      <c r="G161" s="44"/>
      <c r="H161" s="123"/>
      <c r="I161" s="123"/>
      <c r="J161" s="123"/>
      <c r="K161" s="123"/>
      <c r="L161" s="153"/>
      <c r="M161" s="218" t="s">
        <v>269</v>
      </c>
    </row>
    <row r="162" spans="1:13" ht="12.25" customHeight="1">
      <c r="A162" s="18"/>
      <c r="B162" s="114"/>
      <c r="C162" s="115" t="s">
        <v>277</v>
      </c>
      <c r="D162" s="116"/>
      <c r="E162" s="115"/>
      <c r="F162" s="116"/>
      <c r="G162" s="117" t="s">
        <v>45</v>
      </c>
      <c r="H162" s="193"/>
      <c r="I162" s="193"/>
      <c r="J162" s="193"/>
      <c r="K162" s="193"/>
      <c r="L162" s="194"/>
      <c r="M162" s="218" t="s">
        <v>269</v>
      </c>
    </row>
    <row r="163" spans="1:13" ht="12.25" customHeight="1">
      <c r="A163" s="18"/>
      <c r="B163" s="114"/>
      <c r="C163" s="115" t="s">
        <v>278</v>
      </c>
      <c r="D163" s="116"/>
      <c r="E163" s="115"/>
      <c r="F163" s="116"/>
      <c r="G163" s="117" t="s">
        <v>45</v>
      </c>
      <c r="H163" s="193"/>
      <c r="I163" s="193"/>
      <c r="J163" s="193"/>
      <c r="K163" s="193"/>
      <c r="L163" s="194"/>
      <c r="M163" s="218" t="s">
        <v>269</v>
      </c>
    </row>
    <row r="164" spans="1:13" ht="12.25" customHeight="1">
      <c r="A164" s="18"/>
      <c r="B164" s="114"/>
      <c r="C164" s="115" t="s">
        <v>279</v>
      </c>
      <c r="D164" s="116"/>
      <c r="E164" s="115"/>
      <c r="F164" s="116"/>
      <c r="G164" s="117" t="s">
        <v>45</v>
      </c>
      <c r="H164" s="193"/>
      <c r="I164" s="193"/>
      <c r="J164" s="193"/>
      <c r="K164" s="193"/>
      <c r="L164" s="194"/>
      <c r="M164" s="218" t="s">
        <v>269</v>
      </c>
    </row>
    <row r="165" spans="1:13" ht="12.25" customHeight="1">
      <c r="A165" s="18"/>
      <c r="B165" s="114"/>
      <c r="C165" s="115" t="s">
        <v>280</v>
      </c>
      <c r="D165" s="116"/>
      <c r="E165" s="115"/>
      <c r="F165" s="116"/>
      <c r="G165" s="117" t="s">
        <v>45</v>
      </c>
      <c r="H165" s="193"/>
      <c r="I165" s="193"/>
      <c r="J165" s="193"/>
      <c r="K165" s="193"/>
      <c r="L165" s="194"/>
      <c r="M165" s="218" t="s">
        <v>269</v>
      </c>
    </row>
    <row r="166" spans="1:13" ht="12.25" customHeight="1">
      <c r="A166" s="18"/>
      <c r="B166" s="114"/>
      <c r="C166" s="115" t="s">
        <v>281</v>
      </c>
      <c r="D166" s="116"/>
      <c r="E166" s="115"/>
      <c r="F166" s="116"/>
      <c r="G166" s="117" t="s">
        <v>45</v>
      </c>
      <c r="H166" s="193"/>
      <c r="I166" s="193"/>
      <c r="J166" s="193"/>
      <c r="K166" s="193"/>
      <c r="L166" s="194"/>
      <c r="M166" s="218" t="s">
        <v>269</v>
      </c>
    </row>
    <row r="167" spans="1:13" ht="12.25" customHeight="1">
      <c r="A167" s="18"/>
      <c r="B167" s="114"/>
      <c r="C167" s="115" t="s">
        <v>282</v>
      </c>
      <c r="D167" s="116"/>
      <c r="E167" s="115"/>
      <c r="F167" s="116"/>
      <c r="G167" s="117" t="s">
        <v>45</v>
      </c>
      <c r="H167" s="193"/>
      <c r="I167" s="193"/>
      <c r="J167" s="193"/>
      <c r="K167" s="193"/>
      <c r="L167" s="194"/>
      <c r="M167" s="218" t="s">
        <v>269</v>
      </c>
    </row>
    <row r="168" spans="1:13" ht="12.25" customHeight="1">
      <c r="A168" s="18"/>
      <c r="B168" s="114"/>
      <c r="C168" s="115" t="s">
        <v>283</v>
      </c>
      <c r="D168" s="116"/>
      <c r="E168" s="115"/>
      <c r="F168" s="116"/>
      <c r="G168" s="117" t="s">
        <v>45</v>
      </c>
      <c r="H168" s="193"/>
      <c r="I168" s="193"/>
      <c r="J168" s="193"/>
      <c r="K168" s="193"/>
      <c r="L168" s="194"/>
      <c r="M168" s="218" t="s">
        <v>269</v>
      </c>
    </row>
    <row r="169" spans="1:13" ht="12.25" customHeight="1">
      <c r="A169" s="18"/>
      <c r="B169" s="114"/>
      <c r="C169" s="115" t="s">
        <v>284</v>
      </c>
      <c r="D169" s="116"/>
      <c r="E169" s="115"/>
      <c r="F169" s="116"/>
      <c r="G169" s="117" t="s">
        <v>45</v>
      </c>
      <c r="H169" s="193"/>
      <c r="I169" s="193"/>
      <c r="J169" s="193"/>
      <c r="K169" s="193"/>
      <c r="L169" s="194"/>
      <c r="M169" s="218" t="s">
        <v>269</v>
      </c>
    </row>
    <row r="170" spans="1:13" ht="12.25" customHeight="1">
      <c r="A170" s="18"/>
      <c r="B170" s="114"/>
      <c r="C170" s="115" t="s">
        <v>285</v>
      </c>
      <c r="D170" s="116"/>
      <c r="E170" s="115"/>
      <c r="F170" s="116"/>
      <c r="G170" s="117" t="s">
        <v>45</v>
      </c>
      <c r="H170" s="193"/>
      <c r="I170" s="193"/>
      <c r="J170" s="193"/>
      <c r="K170" s="193"/>
      <c r="L170" s="194"/>
      <c r="M170" s="218" t="s">
        <v>269</v>
      </c>
    </row>
    <row r="171" spans="1:13" ht="12.25" customHeight="1">
      <c r="A171" s="18"/>
      <c r="B171" s="114"/>
      <c r="C171" s="115" t="s">
        <v>286</v>
      </c>
      <c r="D171" s="116"/>
      <c r="E171" s="115"/>
      <c r="F171" s="116"/>
      <c r="G171" s="117" t="s">
        <v>45</v>
      </c>
      <c r="H171" s="193"/>
      <c r="I171" s="193"/>
      <c r="J171" s="193"/>
      <c r="K171" s="193"/>
      <c r="L171" s="194"/>
      <c r="M171" s="218" t="s">
        <v>269</v>
      </c>
    </row>
    <row r="172" spans="1:13" ht="12.25" customHeight="1">
      <c r="A172" s="18"/>
      <c r="B172" s="114"/>
      <c r="C172" s="115" t="s">
        <v>287</v>
      </c>
      <c r="D172" s="116"/>
      <c r="E172" s="115"/>
      <c r="F172" s="116"/>
      <c r="G172" s="117" t="s">
        <v>45</v>
      </c>
      <c r="H172" s="193"/>
      <c r="I172" s="193"/>
      <c r="J172" s="193"/>
      <c r="K172" s="193"/>
      <c r="L172" s="194"/>
      <c r="M172" s="218" t="s">
        <v>269</v>
      </c>
    </row>
    <row r="173" spans="1:13" ht="12.25" customHeight="1">
      <c r="A173" s="18"/>
      <c r="B173" s="114"/>
      <c r="C173" s="115" t="s">
        <v>288</v>
      </c>
      <c r="D173" s="116"/>
      <c r="E173" s="115"/>
      <c r="F173" s="116"/>
      <c r="G173" s="117" t="s">
        <v>45</v>
      </c>
      <c r="H173" s="193"/>
      <c r="I173" s="193"/>
      <c r="J173" s="193"/>
      <c r="K173" s="193"/>
      <c r="L173" s="194"/>
      <c r="M173" s="218" t="s">
        <v>269</v>
      </c>
    </row>
    <row r="174" spans="1:13" ht="12.25" customHeight="1">
      <c r="A174" s="18"/>
      <c r="B174" s="114"/>
      <c r="C174" s="115" t="s">
        <v>635</v>
      </c>
      <c r="D174" s="116"/>
      <c r="E174" s="115"/>
      <c r="F174" s="116"/>
      <c r="G174" s="117" t="s">
        <v>45</v>
      </c>
      <c r="H174" s="193"/>
      <c r="I174" s="193"/>
      <c r="J174" s="193"/>
      <c r="K174" s="193"/>
      <c r="L174" s="194"/>
      <c r="M174" s="218" t="s">
        <v>269</v>
      </c>
    </row>
    <row r="175" spans="1:13" ht="12.25" customHeight="1">
      <c r="A175" s="18"/>
      <c r="B175" s="114"/>
      <c r="C175" s="115" t="s">
        <v>289</v>
      </c>
      <c r="D175" s="116"/>
      <c r="E175" s="115"/>
      <c r="F175" s="116"/>
      <c r="G175" s="117" t="s">
        <v>45</v>
      </c>
      <c r="H175" s="193"/>
      <c r="I175" s="193"/>
      <c r="J175" s="193"/>
      <c r="K175" s="193"/>
      <c r="L175" s="194"/>
      <c r="M175" s="218" t="s">
        <v>269</v>
      </c>
    </row>
    <row r="176" spans="1:13" ht="12.25" customHeight="1">
      <c r="A176" s="18"/>
      <c r="B176" s="114"/>
      <c r="C176" s="115" t="s">
        <v>290</v>
      </c>
      <c r="D176" s="116"/>
      <c r="E176" s="115"/>
      <c r="F176" s="116"/>
      <c r="G176" s="117" t="s">
        <v>45</v>
      </c>
      <c r="H176" s="193"/>
      <c r="I176" s="193"/>
      <c r="J176" s="193"/>
      <c r="K176" s="193"/>
      <c r="L176" s="194"/>
      <c r="M176" s="218" t="s">
        <v>269</v>
      </c>
    </row>
    <row r="177" spans="1:13" ht="12.25" customHeight="1">
      <c r="A177" s="18"/>
      <c r="B177" s="114"/>
      <c r="C177" s="115" t="s">
        <v>291</v>
      </c>
      <c r="D177" s="116"/>
      <c r="E177" s="115"/>
      <c r="F177" s="116"/>
      <c r="G177" s="117" t="s">
        <v>45</v>
      </c>
      <c r="H177" s="193"/>
      <c r="I177" s="193"/>
      <c r="J177" s="193"/>
      <c r="K177" s="193"/>
      <c r="L177" s="194"/>
      <c r="M177" s="218" t="s">
        <v>269</v>
      </c>
    </row>
    <row r="178" spans="1:13" ht="12.25" customHeight="1">
      <c r="A178" s="18"/>
      <c r="B178" s="114"/>
      <c r="C178" s="115" t="s">
        <v>292</v>
      </c>
      <c r="D178" s="116"/>
      <c r="E178" s="115"/>
      <c r="F178" s="116"/>
      <c r="G178" s="117" t="s">
        <v>45</v>
      </c>
      <c r="H178" s="193"/>
      <c r="I178" s="193"/>
      <c r="J178" s="193"/>
      <c r="K178" s="193"/>
      <c r="L178" s="194"/>
      <c r="M178" s="218" t="s">
        <v>269</v>
      </c>
    </row>
    <row r="179" spans="1:13" ht="12.25" customHeight="1">
      <c r="A179" s="18"/>
      <c r="B179" s="114"/>
      <c r="C179" s="115" t="s">
        <v>293</v>
      </c>
      <c r="D179" s="116"/>
      <c r="E179" s="115"/>
      <c r="F179" s="116"/>
      <c r="G179" s="117" t="s">
        <v>45</v>
      </c>
      <c r="H179" s="193"/>
      <c r="I179" s="193"/>
      <c r="J179" s="193"/>
      <c r="K179" s="193"/>
      <c r="L179" s="194"/>
      <c r="M179" s="218" t="s">
        <v>269</v>
      </c>
    </row>
    <row r="180" spans="1:13" ht="12.25" customHeight="1">
      <c r="A180" s="18"/>
      <c r="B180" s="114"/>
      <c r="C180" s="115" t="s">
        <v>294</v>
      </c>
      <c r="D180" s="116"/>
      <c r="E180" s="115"/>
      <c r="F180" s="116"/>
      <c r="G180" s="117" t="s">
        <v>45</v>
      </c>
      <c r="H180" s="193"/>
      <c r="I180" s="193"/>
      <c r="J180" s="193"/>
      <c r="K180" s="193"/>
      <c r="L180" s="194"/>
      <c r="M180" s="218" t="s">
        <v>269</v>
      </c>
    </row>
    <row r="181" spans="1:13" ht="12.25" customHeight="1">
      <c r="A181" s="18"/>
      <c r="B181" s="114"/>
      <c r="C181" s="115" t="s">
        <v>295</v>
      </c>
      <c r="D181" s="116"/>
      <c r="E181" s="115"/>
      <c r="F181" s="116"/>
      <c r="G181" s="117" t="s">
        <v>45</v>
      </c>
      <c r="H181" s="193"/>
      <c r="I181" s="193"/>
      <c r="J181" s="193"/>
      <c r="K181" s="193"/>
      <c r="L181" s="194"/>
      <c r="M181" s="218" t="s">
        <v>269</v>
      </c>
    </row>
    <row r="182" spans="1:13" ht="12.25" customHeight="1">
      <c r="A182" s="18"/>
      <c r="B182" s="114"/>
      <c r="C182" s="115" t="s">
        <v>7</v>
      </c>
      <c r="D182" s="116"/>
      <c r="E182" s="115"/>
      <c r="F182" s="116"/>
      <c r="G182" s="117" t="s">
        <v>45</v>
      </c>
      <c r="H182" s="193"/>
      <c r="I182" s="193"/>
      <c r="J182" s="193"/>
      <c r="K182" s="193"/>
      <c r="L182" s="194"/>
      <c r="M182" s="218" t="s">
        <v>269</v>
      </c>
    </row>
    <row r="183" spans="1:13" ht="12.25" customHeight="1">
      <c r="A183" s="18"/>
      <c r="B183" s="114"/>
      <c r="C183" s="115" t="s">
        <v>296</v>
      </c>
      <c r="D183" s="116"/>
      <c r="E183" s="115"/>
      <c r="F183" s="116"/>
      <c r="G183" s="117" t="s">
        <v>45</v>
      </c>
      <c r="H183" s="193"/>
      <c r="I183" s="193"/>
      <c r="J183" s="193"/>
      <c r="K183" s="193"/>
      <c r="L183" s="194"/>
      <c r="M183" s="218" t="s">
        <v>269</v>
      </c>
    </row>
    <row r="184" spans="1:13" ht="12.25" customHeight="1">
      <c r="A184" s="18"/>
      <c r="B184" s="114"/>
      <c r="C184" s="115" t="s">
        <v>297</v>
      </c>
      <c r="D184" s="116"/>
      <c r="E184" s="115"/>
      <c r="F184" s="116"/>
      <c r="G184" s="117" t="s">
        <v>45</v>
      </c>
      <c r="H184" s="193"/>
      <c r="I184" s="193"/>
      <c r="J184" s="193"/>
      <c r="K184" s="193"/>
      <c r="L184" s="194"/>
      <c r="M184" s="218" t="s">
        <v>269</v>
      </c>
    </row>
    <row r="185" spans="1:13" ht="12.25" customHeight="1">
      <c r="A185" s="18"/>
      <c r="B185" s="114"/>
      <c r="C185" s="115" t="s">
        <v>298</v>
      </c>
      <c r="D185" s="116"/>
      <c r="E185" s="115"/>
      <c r="F185" s="116"/>
      <c r="G185" s="126" t="s">
        <v>45</v>
      </c>
      <c r="H185" s="193"/>
      <c r="I185" s="193"/>
      <c r="J185" s="193"/>
      <c r="K185" s="193"/>
      <c r="L185" s="194"/>
      <c r="M185" s="218" t="s">
        <v>269</v>
      </c>
    </row>
    <row r="186" spans="1:13" ht="12.25" customHeight="1">
      <c r="A186" s="18"/>
      <c r="B186" s="114"/>
      <c r="C186" s="115"/>
      <c r="D186" s="116"/>
      <c r="E186" s="115"/>
      <c r="F186" s="116"/>
      <c r="G186" s="125" t="s">
        <v>11</v>
      </c>
      <c r="H186" s="195">
        <f>SUM(H162:H185)</f>
        <v>0</v>
      </c>
      <c r="I186" s="196">
        <f>SUM(I162:I185)</f>
        <v>0</v>
      </c>
      <c r="J186" s="196">
        <f>SUM(J162:J185)</f>
        <v>0</v>
      </c>
      <c r="K186" s="196">
        <f>SUM(K162:K185)</f>
        <v>0</v>
      </c>
      <c r="L186" s="197">
        <f>SUM(L162:L185)</f>
        <v>0</v>
      </c>
      <c r="M186" s="226"/>
    </row>
    <row r="187" spans="1:13" ht="12.25" customHeight="1">
      <c r="A187" s="103"/>
      <c r="B187" s="15"/>
      <c r="C187" s="16"/>
      <c r="D187" s="19"/>
      <c r="E187" s="16"/>
      <c r="F187" s="23"/>
      <c r="G187" s="124"/>
      <c r="H187" s="78"/>
      <c r="I187" s="79"/>
      <c r="J187" s="79"/>
      <c r="K187" s="79"/>
      <c r="L187" s="79"/>
      <c r="M187" s="227"/>
    </row>
    <row r="188" spans="1:13" ht="16">
      <c r="A188" s="336" t="s">
        <v>12</v>
      </c>
      <c r="B188" s="337"/>
      <c r="C188" s="337"/>
      <c r="D188" s="337"/>
      <c r="E188" s="337"/>
      <c r="F188" s="337"/>
      <c r="G188" s="337"/>
      <c r="H188" s="337"/>
      <c r="I188" s="337"/>
      <c r="J188" s="337"/>
      <c r="K188" s="337"/>
      <c r="L188" s="337"/>
      <c r="M188" s="338"/>
    </row>
    <row r="189" spans="1:13" ht="12.25" customHeight="1">
      <c r="A189" s="17"/>
      <c r="B189" s="97" t="s">
        <v>20</v>
      </c>
      <c r="C189" s="98"/>
      <c r="D189" s="98"/>
      <c r="E189" s="98"/>
      <c r="F189" s="98"/>
      <c r="G189" s="100"/>
      <c r="H189" s="129" t="s">
        <v>304</v>
      </c>
      <c r="I189" s="129" t="s">
        <v>305</v>
      </c>
      <c r="J189" s="129" t="s">
        <v>306</v>
      </c>
      <c r="K189" s="129" t="s">
        <v>307</v>
      </c>
      <c r="L189" s="139" t="s">
        <v>308</v>
      </c>
      <c r="M189" s="228"/>
    </row>
    <row r="190" spans="1:13" ht="12.25" customHeight="1">
      <c r="A190" s="18"/>
      <c r="B190" s="12" t="s">
        <v>100</v>
      </c>
      <c r="C190" s="9"/>
      <c r="D190" s="9"/>
      <c r="E190" s="50" t="s">
        <v>87</v>
      </c>
      <c r="F190" s="9"/>
      <c r="G190" s="101" t="s">
        <v>660</v>
      </c>
      <c r="H190" s="122"/>
      <c r="I190" s="122"/>
      <c r="J190" s="122"/>
      <c r="K190" s="122"/>
      <c r="L190" s="151"/>
      <c r="M190" s="218" t="s">
        <v>269</v>
      </c>
    </row>
    <row r="191" spans="1:13" ht="12.25" customHeight="1">
      <c r="A191" s="18"/>
      <c r="B191" s="12" t="s">
        <v>60</v>
      </c>
      <c r="C191" s="9"/>
      <c r="D191" s="9"/>
      <c r="E191" s="9"/>
      <c r="F191" s="9"/>
      <c r="G191" s="102"/>
      <c r="H191" s="118"/>
      <c r="I191" s="118"/>
      <c r="J191" s="118"/>
      <c r="K191" s="118"/>
      <c r="L191" s="152"/>
      <c r="M191" s="218" t="s">
        <v>269</v>
      </c>
    </row>
    <row r="192" spans="1:13" ht="12.25" customHeight="1">
      <c r="A192" s="18"/>
      <c r="B192" s="12" t="s">
        <v>89</v>
      </c>
      <c r="C192" s="9"/>
      <c r="D192" s="9"/>
      <c r="E192" s="9"/>
      <c r="F192" s="9"/>
      <c r="G192" s="38"/>
      <c r="H192" s="118"/>
      <c r="I192" s="118"/>
      <c r="J192" s="118"/>
      <c r="K192" s="118"/>
      <c r="L192" s="152"/>
      <c r="M192" s="218" t="s">
        <v>269</v>
      </c>
    </row>
    <row r="193" spans="1:13" ht="12.25" customHeight="1">
      <c r="A193" s="18"/>
      <c r="B193" s="12" t="s">
        <v>90</v>
      </c>
      <c r="C193" s="31"/>
      <c r="D193" s="236"/>
      <c r="E193" s="51" t="s">
        <v>651</v>
      </c>
      <c r="F193" s="9"/>
      <c r="G193" s="44" t="s">
        <v>47</v>
      </c>
      <c r="H193" s="118"/>
      <c r="I193" s="118"/>
      <c r="J193" s="118"/>
      <c r="K193" s="118"/>
      <c r="L193" s="152"/>
      <c r="M193" s="218" t="s">
        <v>269</v>
      </c>
    </row>
    <row r="194" spans="1:13" ht="12.25" customHeight="1">
      <c r="A194" s="18"/>
      <c r="B194" s="12" t="s">
        <v>91</v>
      </c>
      <c r="C194" s="31"/>
      <c r="D194" s="237"/>
      <c r="E194" s="51" t="s">
        <v>651</v>
      </c>
      <c r="F194" s="9"/>
      <c r="G194" s="44" t="s">
        <v>47</v>
      </c>
      <c r="H194" s="118"/>
      <c r="I194" s="118"/>
      <c r="J194" s="118"/>
      <c r="K194" s="118"/>
      <c r="L194" s="152"/>
      <c r="M194" s="218" t="s">
        <v>269</v>
      </c>
    </row>
    <row r="195" spans="1:13" ht="12.25" customHeight="1">
      <c r="A195" s="18"/>
      <c r="B195" s="12" t="s">
        <v>350</v>
      </c>
      <c r="C195" s="31"/>
      <c r="D195" s="239"/>
      <c r="E195" s="51"/>
      <c r="F195" s="9"/>
      <c r="G195" s="44"/>
      <c r="H195" s="118"/>
      <c r="I195" s="118"/>
      <c r="J195" s="118"/>
      <c r="K195" s="118"/>
      <c r="L195" s="152"/>
      <c r="M195" s="218"/>
    </row>
    <row r="196" spans="1:13" ht="12.25" customHeight="1">
      <c r="A196" s="18"/>
      <c r="B196" s="12" t="s">
        <v>48</v>
      </c>
      <c r="C196" s="9"/>
      <c r="D196" s="32"/>
      <c r="E196" s="9"/>
      <c r="F196" s="9"/>
      <c r="G196" s="44" t="s">
        <v>651</v>
      </c>
      <c r="H196" s="118"/>
      <c r="I196" s="118"/>
      <c r="J196" s="118"/>
      <c r="K196" s="118"/>
      <c r="L196" s="152"/>
      <c r="M196" s="218" t="s">
        <v>269</v>
      </c>
    </row>
    <row r="197" spans="1:13" ht="12.25" customHeight="1">
      <c r="A197" s="18"/>
      <c r="B197" s="12" t="s">
        <v>49</v>
      </c>
      <c r="C197" s="9"/>
      <c r="D197" s="9"/>
      <c r="E197" s="9"/>
      <c r="F197" s="9"/>
      <c r="G197" s="44" t="s">
        <v>651</v>
      </c>
      <c r="H197" s="118"/>
      <c r="I197" s="118"/>
      <c r="J197" s="118"/>
      <c r="K197" s="118"/>
      <c r="L197" s="152"/>
      <c r="M197" s="218" t="s">
        <v>269</v>
      </c>
    </row>
    <row r="198" spans="1:13" ht="12.25" customHeight="1">
      <c r="A198" s="18"/>
      <c r="B198" s="12" t="s">
        <v>50</v>
      </c>
      <c r="C198" s="9"/>
      <c r="D198" s="9"/>
      <c r="E198" s="9"/>
      <c r="F198" s="9"/>
      <c r="G198" s="44" t="s">
        <v>651</v>
      </c>
      <c r="H198" s="118"/>
      <c r="I198" s="118"/>
      <c r="J198" s="118"/>
      <c r="K198" s="118"/>
      <c r="L198" s="152"/>
      <c r="M198" s="218" t="s">
        <v>269</v>
      </c>
    </row>
    <row r="199" spans="1:13" ht="12.25" customHeight="1">
      <c r="A199" s="18"/>
      <c r="B199" s="12" t="s">
        <v>43</v>
      </c>
      <c r="C199" s="9"/>
      <c r="D199" s="9"/>
      <c r="E199" s="9"/>
      <c r="F199" s="9"/>
      <c r="G199" s="44" t="s">
        <v>651</v>
      </c>
      <c r="H199" s="118"/>
      <c r="I199" s="118"/>
      <c r="J199" s="118"/>
      <c r="K199" s="118"/>
      <c r="L199" s="152"/>
      <c r="M199" s="218" t="s">
        <v>269</v>
      </c>
    </row>
    <row r="200" spans="1:13" ht="12.25" customHeight="1">
      <c r="A200" s="18"/>
      <c r="B200" s="12" t="s">
        <v>44</v>
      </c>
      <c r="C200" s="9"/>
      <c r="D200" s="9"/>
      <c r="E200" s="9"/>
      <c r="F200" s="9"/>
      <c r="G200" s="44" t="s">
        <v>659</v>
      </c>
      <c r="H200" s="118"/>
      <c r="I200" s="118"/>
      <c r="J200" s="118"/>
      <c r="K200" s="118"/>
      <c r="L200" s="152"/>
      <c r="M200" s="218" t="s">
        <v>269</v>
      </c>
    </row>
    <row r="201" spans="1:13" ht="12.25" customHeight="1">
      <c r="A201" s="18"/>
      <c r="B201" s="12" t="s">
        <v>61</v>
      </c>
      <c r="C201" s="9"/>
      <c r="D201" s="9"/>
      <c r="E201" s="9"/>
      <c r="F201" s="9"/>
      <c r="G201" s="53" t="s">
        <v>62</v>
      </c>
      <c r="H201" s="118"/>
      <c r="I201" s="118"/>
      <c r="J201" s="118"/>
      <c r="K201" s="118"/>
      <c r="L201" s="152"/>
      <c r="M201" s="218" t="s">
        <v>269</v>
      </c>
    </row>
    <row r="202" spans="1:13" ht="12.25" customHeight="1">
      <c r="A202" s="18"/>
      <c r="B202" s="12" t="s">
        <v>51</v>
      </c>
      <c r="C202" s="9"/>
      <c r="D202" s="9"/>
      <c r="E202" s="9"/>
      <c r="F202" s="9"/>
      <c r="G202" s="44" t="s">
        <v>651</v>
      </c>
      <c r="H202" s="118"/>
      <c r="I202" s="118"/>
      <c r="J202" s="118"/>
      <c r="K202" s="118"/>
      <c r="L202" s="152"/>
      <c r="M202" s="218" t="s">
        <v>269</v>
      </c>
    </row>
    <row r="203" spans="1:13" ht="12.25" customHeight="1">
      <c r="A203" s="18"/>
      <c r="B203" s="12" t="s">
        <v>52</v>
      </c>
      <c r="C203" s="9"/>
      <c r="D203" s="9"/>
      <c r="E203" s="9"/>
      <c r="F203" s="9"/>
      <c r="G203" s="44" t="s">
        <v>659</v>
      </c>
      <c r="H203" s="118"/>
      <c r="I203" s="118"/>
      <c r="J203" s="118"/>
      <c r="K203" s="118"/>
      <c r="L203" s="152"/>
      <c r="M203" s="218" t="s">
        <v>269</v>
      </c>
    </row>
    <row r="204" spans="1:13" ht="12.25" customHeight="1">
      <c r="A204" s="18"/>
      <c r="B204" s="12" t="s">
        <v>53</v>
      </c>
      <c r="C204" s="8"/>
      <c r="D204" s="9"/>
      <c r="E204" s="9"/>
      <c r="F204" s="9"/>
      <c r="G204" s="44" t="s">
        <v>82</v>
      </c>
      <c r="H204" s="118"/>
      <c r="I204" s="118"/>
      <c r="J204" s="118"/>
      <c r="K204" s="118"/>
      <c r="L204" s="152"/>
      <c r="M204" s="218" t="s">
        <v>269</v>
      </c>
    </row>
    <row r="205" spans="1:13" ht="12.25" customHeight="1">
      <c r="A205" s="18"/>
      <c r="B205" s="12" t="s">
        <v>55</v>
      </c>
      <c r="C205" s="8"/>
      <c r="D205" s="9"/>
      <c r="E205" s="9"/>
      <c r="F205" s="9"/>
      <c r="G205" s="44"/>
      <c r="H205" s="128"/>
      <c r="I205" s="128"/>
      <c r="J205" s="128"/>
      <c r="K205" s="128"/>
      <c r="L205" s="138"/>
      <c r="M205" s="226"/>
    </row>
    <row r="206" spans="1:13" ht="12.25" customHeight="1">
      <c r="A206" s="18"/>
      <c r="B206" s="114"/>
      <c r="C206" s="115" t="s">
        <v>22</v>
      </c>
      <c r="D206" s="116"/>
      <c r="E206" s="115" t="s">
        <v>102</v>
      </c>
      <c r="F206" s="116"/>
      <c r="G206" s="44" t="s">
        <v>54</v>
      </c>
      <c r="H206" s="118"/>
      <c r="I206" s="118"/>
      <c r="J206" s="118"/>
      <c r="K206" s="118"/>
      <c r="L206" s="152"/>
      <c r="M206" s="218" t="s">
        <v>269</v>
      </c>
    </row>
    <row r="207" spans="1:13" ht="12.25" customHeight="1">
      <c r="A207" s="18"/>
      <c r="B207" s="114"/>
      <c r="C207" s="115" t="s">
        <v>23</v>
      </c>
      <c r="D207" s="116"/>
      <c r="E207" s="115" t="s">
        <v>103</v>
      </c>
      <c r="F207" s="116"/>
      <c r="G207" s="44" t="s">
        <v>54</v>
      </c>
      <c r="H207" s="118"/>
      <c r="I207" s="118"/>
      <c r="J207" s="118"/>
      <c r="K207" s="118"/>
      <c r="L207" s="152"/>
      <c r="M207" s="218" t="s">
        <v>269</v>
      </c>
    </row>
    <row r="208" spans="1:13" ht="12.25" customHeight="1">
      <c r="A208" s="18"/>
      <c r="B208" s="114"/>
      <c r="C208" s="115" t="s">
        <v>24</v>
      </c>
      <c r="D208" s="116"/>
      <c r="E208" s="115" t="s">
        <v>104</v>
      </c>
      <c r="F208" s="116"/>
      <c r="G208" s="44" t="s">
        <v>54</v>
      </c>
      <c r="H208" s="118"/>
      <c r="I208" s="118"/>
      <c r="J208" s="118"/>
      <c r="K208" s="118"/>
      <c r="L208" s="152"/>
      <c r="M208" s="218" t="s">
        <v>269</v>
      </c>
    </row>
    <row r="209" spans="1:13" ht="12.25" customHeight="1">
      <c r="A209" s="18"/>
      <c r="B209" s="114"/>
      <c r="C209" s="115" t="s">
        <v>25</v>
      </c>
      <c r="D209" s="116"/>
      <c r="E209" s="115" t="s">
        <v>105</v>
      </c>
      <c r="F209" s="116"/>
      <c r="G209" s="44" t="s">
        <v>54</v>
      </c>
      <c r="H209" s="118"/>
      <c r="I209" s="118"/>
      <c r="J209" s="118"/>
      <c r="K209" s="118"/>
      <c r="L209" s="152"/>
      <c r="M209" s="218" t="s">
        <v>269</v>
      </c>
    </row>
    <row r="210" spans="1:13" ht="12.25" customHeight="1">
      <c r="A210" s="18"/>
      <c r="B210" s="114"/>
      <c r="C210" s="115" t="s">
        <v>26</v>
      </c>
      <c r="D210" s="116"/>
      <c r="E210" s="115" t="s">
        <v>106</v>
      </c>
      <c r="F210" s="116"/>
      <c r="G210" s="44" t="s">
        <v>54</v>
      </c>
      <c r="H210" s="118"/>
      <c r="I210" s="118"/>
      <c r="J210" s="118"/>
      <c r="K210" s="118"/>
      <c r="L210" s="152"/>
      <c r="M210" s="218" t="s">
        <v>269</v>
      </c>
    </row>
    <row r="211" spans="1:13" ht="12.25" customHeight="1">
      <c r="A211" s="18"/>
      <c r="B211" s="114"/>
      <c r="C211" s="115" t="s">
        <v>27</v>
      </c>
      <c r="D211" s="116"/>
      <c r="E211" s="115"/>
      <c r="F211" s="116"/>
      <c r="G211" s="44" t="s">
        <v>54</v>
      </c>
      <c r="H211" s="118"/>
      <c r="I211" s="118"/>
      <c r="J211" s="118"/>
      <c r="K211" s="118"/>
      <c r="L211" s="152"/>
      <c r="M211" s="218" t="s">
        <v>269</v>
      </c>
    </row>
    <row r="212" spans="1:13" ht="12.25" customHeight="1">
      <c r="A212" s="18"/>
      <c r="B212" s="114"/>
      <c r="C212" s="115" t="s">
        <v>10</v>
      </c>
      <c r="D212" s="116"/>
      <c r="E212" s="115" t="s">
        <v>107</v>
      </c>
      <c r="F212" s="116"/>
      <c r="G212" s="44" t="s">
        <v>54</v>
      </c>
      <c r="H212" s="118"/>
      <c r="I212" s="118"/>
      <c r="J212" s="118"/>
      <c r="K212" s="118"/>
      <c r="L212" s="152"/>
      <c r="M212" s="218" t="s">
        <v>269</v>
      </c>
    </row>
    <row r="213" spans="1:13" ht="12.25" customHeight="1">
      <c r="A213" s="176"/>
      <c r="B213" s="26"/>
      <c r="C213" s="28"/>
      <c r="D213" s="27"/>
      <c r="E213" s="27"/>
      <c r="F213" s="28"/>
      <c r="G213" s="215" t="s">
        <v>11</v>
      </c>
      <c r="H213" s="216">
        <f>SUM(H206:H212)</f>
        <v>0</v>
      </c>
      <c r="I213" s="216">
        <f>SUM(I206:I212)</f>
        <v>0</v>
      </c>
      <c r="J213" s="216">
        <f>SUM(J206:J212)</f>
        <v>0</v>
      </c>
      <c r="K213" s="216">
        <f>SUM(K206:K212)</f>
        <v>0</v>
      </c>
      <c r="L213" s="184">
        <f>SUM(L206:L212)</f>
        <v>0</v>
      </c>
      <c r="M213" s="219" t="s">
        <v>269</v>
      </c>
    </row>
    <row r="214" spans="1:13" ht="12.25" customHeight="1">
      <c r="A214" s="260"/>
      <c r="B214" s="261"/>
      <c r="C214" s="261"/>
      <c r="D214" s="261"/>
      <c r="E214" s="261"/>
      <c r="F214" s="261"/>
      <c r="G214" s="261"/>
      <c r="H214" s="261"/>
      <c r="I214" s="261"/>
      <c r="J214" s="261"/>
      <c r="K214" s="261"/>
      <c r="L214" s="262"/>
      <c r="M214" s="219"/>
    </row>
    <row r="215" spans="1:13" ht="12.25" customHeight="1">
      <c r="A215" s="249" t="s">
        <v>640</v>
      </c>
      <c r="B215" s="250"/>
      <c r="C215" s="250"/>
      <c r="D215" s="250"/>
      <c r="E215" s="250"/>
      <c r="F215" s="250"/>
      <c r="G215" s="250"/>
      <c r="H215" s="250"/>
      <c r="I215" s="250"/>
      <c r="J215" s="250"/>
      <c r="K215" s="250"/>
      <c r="L215" s="251"/>
      <c r="M215" s="219"/>
    </row>
    <row r="216" spans="1:13" ht="12.25" customHeight="1">
      <c r="A216" s="249" t="s">
        <v>639</v>
      </c>
      <c r="B216" s="250"/>
      <c r="C216" s="250"/>
      <c r="D216" s="250"/>
      <c r="E216" s="250"/>
      <c r="F216" s="250"/>
      <c r="G216" s="250"/>
      <c r="H216" s="250"/>
      <c r="I216" s="250"/>
      <c r="J216" s="250"/>
      <c r="K216" s="250"/>
      <c r="L216" s="251"/>
      <c r="M216" s="219"/>
    </row>
    <row r="217" spans="1:13" ht="12.25" customHeight="1">
      <c r="A217" s="308"/>
      <c r="B217" s="309"/>
      <c r="C217" s="309"/>
      <c r="D217" s="309"/>
      <c r="E217" s="309"/>
      <c r="F217" s="309"/>
      <c r="G217" s="309"/>
      <c r="H217" s="309"/>
      <c r="I217" s="309"/>
      <c r="J217" s="309"/>
      <c r="K217" s="309"/>
      <c r="L217" s="310"/>
      <c r="M217" s="219"/>
    </row>
    <row r="218" spans="1:13" ht="12.25" customHeight="1">
      <c r="A218" s="243"/>
      <c r="B218" s="244"/>
      <c r="C218" s="244"/>
      <c r="D218" s="244"/>
      <c r="E218" s="244"/>
      <c r="F218" s="244"/>
      <c r="G218" s="244"/>
      <c r="H218" s="244"/>
      <c r="I218" s="244"/>
      <c r="J218" s="244"/>
      <c r="K218" s="244"/>
      <c r="L218" s="245"/>
      <c r="M218" s="219"/>
    </row>
    <row r="219" spans="1:13" ht="12.25" customHeight="1">
      <c r="A219" s="243"/>
      <c r="B219" s="244"/>
      <c r="C219" s="244"/>
      <c r="D219" s="244"/>
      <c r="E219" s="244"/>
      <c r="F219" s="244"/>
      <c r="G219" s="244"/>
      <c r="H219" s="244"/>
      <c r="I219" s="244"/>
      <c r="J219" s="244"/>
      <c r="K219" s="244"/>
      <c r="L219" s="245"/>
      <c r="M219" s="219"/>
    </row>
    <row r="220" spans="1:13" ht="12.25" customHeight="1">
      <c r="A220" s="243"/>
      <c r="B220" s="244"/>
      <c r="C220" s="244"/>
      <c r="D220" s="244"/>
      <c r="E220" s="244"/>
      <c r="F220" s="244"/>
      <c r="G220" s="244"/>
      <c r="H220" s="244"/>
      <c r="I220" s="244"/>
      <c r="J220" s="244"/>
      <c r="K220" s="244"/>
      <c r="L220" s="245"/>
      <c r="M220" s="219"/>
    </row>
    <row r="221" spans="1:13" ht="12.25" customHeight="1">
      <c r="A221" s="243"/>
      <c r="B221" s="244"/>
      <c r="C221" s="244"/>
      <c r="D221" s="244"/>
      <c r="E221" s="244"/>
      <c r="F221" s="244"/>
      <c r="G221" s="244"/>
      <c r="H221" s="244"/>
      <c r="I221" s="244"/>
      <c r="J221" s="244"/>
      <c r="K221" s="244"/>
      <c r="L221" s="245"/>
      <c r="M221" s="219"/>
    </row>
    <row r="222" spans="1:13" ht="12.25" customHeight="1">
      <c r="A222" s="243"/>
      <c r="B222" s="244"/>
      <c r="C222" s="244"/>
      <c r="D222" s="244"/>
      <c r="E222" s="244"/>
      <c r="F222" s="244"/>
      <c r="G222" s="244"/>
      <c r="H222" s="244"/>
      <c r="I222" s="244"/>
      <c r="J222" s="244"/>
      <c r="K222" s="244"/>
      <c r="L222" s="245"/>
      <c r="M222" s="219"/>
    </row>
    <row r="223" spans="1:13" ht="12.25" customHeight="1">
      <c r="A223" s="243"/>
      <c r="B223" s="244"/>
      <c r="C223" s="244"/>
      <c r="D223" s="244"/>
      <c r="E223" s="244"/>
      <c r="F223" s="244"/>
      <c r="G223" s="244"/>
      <c r="H223" s="244"/>
      <c r="I223" s="244"/>
      <c r="J223" s="244"/>
      <c r="K223" s="244"/>
      <c r="L223" s="245"/>
      <c r="M223" s="219"/>
    </row>
    <row r="224" spans="1:13" ht="12.25" customHeight="1">
      <c r="A224" s="243"/>
      <c r="B224" s="244"/>
      <c r="C224" s="244"/>
      <c r="D224" s="244"/>
      <c r="E224" s="244"/>
      <c r="F224" s="244"/>
      <c r="G224" s="244"/>
      <c r="H224" s="244"/>
      <c r="I224" s="244"/>
      <c r="J224" s="244"/>
      <c r="K224" s="244"/>
      <c r="L224" s="245"/>
      <c r="M224" s="219"/>
    </row>
    <row r="225" spans="1:13" ht="12.25" customHeight="1">
      <c r="A225" s="243"/>
      <c r="B225" s="244"/>
      <c r="C225" s="244"/>
      <c r="D225" s="244"/>
      <c r="E225" s="244"/>
      <c r="F225" s="244"/>
      <c r="G225" s="244"/>
      <c r="H225" s="244"/>
      <c r="I225" s="244"/>
      <c r="J225" s="244"/>
      <c r="K225" s="244"/>
      <c r="L225" s="245"/>
      <c r="M225" s="219"/>
    </row>
    <row r="226" spans="1:13" ht="12.25" customHeight="1">
      <c r="A226" s="243"/>
      <c r="B226" s="244"/>
      <c r="C226" s="244"/>
      <c r="D226" s="244"/>
      <c r="E226" s="244"/>
      <c r="F226" s="244"/>
      <c r="G226" s="244"/>
      <c r="H226" s="244"/>
      <c r="I226" s="244"/>
      <c r="J226" s="244"/>
      <c r="K226" s="244"/>
      <c r="L226" s="245"/>
      <c r="M226" s="219"/>
    </row>
    <row r="227" spans="1:13" ht="12.25" customHeight="1">
      <c r="A227" s="243"/>
      <c r="B227" s="244"/>
      <c r="C227" s="244"/>
      <c r="D227" s="244"/>
      <c r="E227" s="244"/>
      <c r="F227" s="244"/>
      <c r="G227" s="244"/>
      <c r="H227" s="244"/>
      <c r="I227" s="244"/>
      <c r="J227" s="244"/>
      <c r="K227" s="244"/>
      <c r="L227" s="245"/>
      <c r="M227" s="219"/>
    </row>
    <row r="228" spans="1:13" ht="12.25" customHeight="1" thickBot="1">
      <c r="A228" s="246"/>
      <c r="B228" s="247"/>
      <c r="C228" s="247"/>
      <c r="D228" s="247"/>
      <c r="E228" s="247"/>
      <c r="F228" s="247"/>
      <c r="G228" s="247"/>
      <c r="H228" s="247"/>
      <c r="I228" s="247"/>
      <c r="J228" s="247"/>
      <c r="K228" s="247"/>
      <c r="L228" s="248"/>
      <c r="M228" s="223"/>
    </row>
    <row r="229" spans="1:13" ht="15" customHeight="1">
      <c r="A229" s="263" t="s">
        <v>101</v>
      </c>
      <c r="B229" s="264"/>
      <c r="C229" s="264"/>
      <c r="D229" s="264"/>
      <c r="E229" s="265"/>
      <c r="F229" s="6"/>
      <c r="G229" s="6"/>
      <c r="H229" s="6"/>
      <c r="I229" s="7"/>
      <c r="J229" s="299" t="str">
        <f>J149</f>
        <v>PURCHASER REFERENCE:</v>
      </c>
      <c r="K229" s="298"/>
      <c r="L229" s="299" t="str">
        <f>L149</f>
        <v>FURNACE TAG NO.</v>
      </c>
      <c r="M229" s="298"/>
    </row>
    <row r="230" spans="1:13" ht="15" customHeight="1" thickBot="1">
      <c r="A230" s="266"/>
      <c r="B230" s="267"/>
      <c r="C230" s="267"/>
      <c r="D230" s="267"/>
      <c r="E230" s="268"/>
      <c r="F230" s="3"/>
      <c r="G230" s="3"/>
      <c r="H230" s="3"/>
      <c r="I230" s="4"/>
      <c r="J230" s="329">
        <f>J150</f>
        <v>0</v>
      </c>
      <c r="K230" s="330"/>
      <c r="L230" s="331">
        <f>L78</f>
        <v>0</v>
      </c>
      <c r="M230" s="332"/>
    </row>
    <row r="231" spans="1:13" ht="24" customHeight="1">
      <c r="A231" s="252" t="s">
        <v>637</v>
      </c>
      <c r="B231" s="253"/>
      <c r="C231" s="253"/>
      <c r="D231" s="253"/>
      <c r="E231" s="254"/>
      <c r="F231" s="3"/>
      <c r="G231" s="3"/>
      <c r="H231" s="3"/>
      <c r="I231" s="4"/>
      <c r="J231" s="37" t="s">
        <v>13</v>
      </c>
      <c r="K231" s="37" t="s">
        <v>0</v>
      </c>
      <c r="L231" s="39" t="s">
        <v>1</v>
      </c>
      <c r="M231" s="1"/>
    </row>
    <row r="232" spans="1:13" ht="36.75" customHeight="1" thickBot="1">
      <c r="A232" s="313" t="s">
        <v>638</v>
      </c>
      <c r="B232" s="314"/>
      <c r="C232" s="314"/>
      <c r="D232" s="314"/>
      <c r="E232" s="315"/>
      <c r="F232" s="5"/>
      <c r="G232" s="5"/>
      <c r="H232" s="63"/>
      <c r="I232" s="52"/>
      <c r="J232" s="175">
        <f>J152</f>
        <v>0</v>
      </c>
      <c r="K232" s="174">
        <f>K152</f>
        <v>0</v>
      </c>
      <c r="L232" s="40" t="s">
        <v>604</v>
      </c>
      <c r="M232" s="154"/>
    </row>
    <row r="233" spans="1:13" ht="16">
      <c r="A233" s="57"/>
      <c r="B233" s="294" t="s">
        <v>30</v>
      </c>
      <c r="C233" s="294"/>
      <c r="D233" s="294"/>
      <c r="E233" s="294"/>
      <c r="F233" s="294"/>
      <c r="G233" s="294"/>
      <c r="H233" s="294"/>
      <c r="I233" s="294"/>
      <c r="J233" s="294"/>
      <c r="K233" s="294"/>
      <c r="L233" s="294"/>
      <c r="M233" s="234" t="s">
        <v>5</v>
      </c>
    </row>
    <row r="234" spans="1:13" ht="13.25" customHeight="1">
      <c r="A234" s="17"/>
      <c r="B234" s="97" t="s">
        <v>21</v>
      </c>
      <c r="C234" s="24"/>
      <c r="D234" s="22"/>
      <c r="E234" s="25"/>
      <c r="F234" s="24"/>
      <c r="G234" s="35"/>
      <c r="H234" s="80"/>
      <c r="I234" s="131">
        <f>I84</f>
        <v>0</v>
      </c>
      <c r="J234" s="81">
        <f>J84</f>
        <v>0</v>
      </c>
      <c r="K234" s="81">
        <f>K84</f>
        <v>0</v>
      </c>
      <c r="L234" s="81">
        <f>L84</f>
        <v>0</v>
      </c>
      <c r="M234" s="218" t="s">
        <v>269</v>
      </c>
    </row>
    <row r="235" spans="1:13" ht="13.25" customHeight="1">
      <c r="A235" s="18"/>
      <c r="B235" s="272" t="s">
        <v>69</v>
      </c>
      <c r="C235" s="273"/>
      <c r="D235" s="273"/>
      <c r="E235" s="273"/>
      <c r="F235" s="273"/>
      <c r="G235" s="274"/>
      <c r="H235" s="82">
        <f>H100</f>
        <v>0</v>
      </c>
      <c r="I235" s="132">
        <f>I100</f>
        <v>0</v>
      </c>
      <c r="J235" s="83">
        <f>J100</f>
        <v>0</v>
      </c>
      <c r="K235" s="83">
        <f>K100</f>
        <v>0</v>
      </c>
      <c r="L235" s="83">
        <f>L100</f>
        <v>0</v>
      </c>
      <c r="M235" s="218" t="s">
        <v>269</v>
      </c>
    </row>
    <row r="236" spans="1:13" ht="13.25" customHeight="1">
      <c r="A236" s="20"/>
      <c r="B236" s="12" t="s">
        <v>110</v>
      </c>
      <c r="C236" s="9"/>
      <c r="D236" s="9"/>
      <c r="E236" s="9"/>
      <c r="F236" s="9"/>
      <c r="G236" s="43" t="s">
        <v>651</v>
      </c>
      <c r="H236" s="42"/>
      <c r="I236" s="120"/>
      <c r="J236" s="67"/>
      <c r="K236" s="67"/>
      <c r="L236" s="67"/>
      <c r="M236" s="218" t="s">
        <v>269</v>
      </c>
    </row>
    <row r="237" spans="1:13" ht="13.25" customHeight="1">
      <c r="A237" s="18"/>
      <c r="B237" s="12" t="s">
        <v>109</v>
      </c>
      <c r="C237" s="9"/>
      <c r="D237" s="9"/>
      <c r="E237" s="9"/>
      <c r="F237" s="9"/>
      <c r="G237" s="43" t="s">
        <v>651</v>
      </c>
      <c r="H237" s="42"/>
      <c r="I237" s="120"/>
      <c r="J237" s="67"/>
      <c r="K237" s="67"/>
      <c r="L237" s="67"/>
      <c r="M237" s="218" t="s">
        <v>269</v>
      </c>
    </row>
    <row r="238" spans="1:13" ht="13.25" customHeight="1">
      <c r="A238" s="18"/>
      <c r="B238" s="12" t="s">
        <v>63</v>
      </c>
      <c r="C238" s="9"/>
      <c r="D238" s="9"/>
      <c r="E238" s="9"/>
      <c r="F238" s="9"/>
      <c r="G238" s="53" t="s">
        <v>108</v>
      </c>
      <c r="H238" s="42"/>
      <c r="I238" s="120"/>
      <c r="J238" s="67"/>
      <c r="K238" s="67"/>
      <c r="L238" s="67"/>
      <c r="M238" s="218" t="s">
        <v>269</v>
      </c>
    </row>
    <row r="239" spans="1:13" ht="13.25" customHeight="1">
      <c r="A239" s="18"/>
      <c r="B239" s="12" t="s">
        <v>364</v>
      </c>
      <c r="C239" s="41"/>
      <c r="D239" s="9"/>
      <c r="E239" s="50"/>
      <c r="F239" s="9"/>
      <c r="G239" s="44" t="s">
        <v>658</v>
      </c>
      <c r="H239" s="42"/>
      <c r="I239" s="120"/>
      <c r="J239" s="67"/>
      <c r="K239" s="67"/>
      <c r="L239" s="67"/>
      <c r="M239" s="218" t="s">
        <v>269</v>
      </c>
    </row>
    <row r="240" spans="1:13" ht="13.25" customHeight="1">
      <c r="A240" s="18"/>
      <c r="B240" s="12" t="s">
        <v>7</v>
      </c>
      <c r="C240" s="41"/>
      <c r="D240" s="9"/>
      <c r="E240" s="50"/>
      <c r="F240" s="9"/>
      <c r="G240" s="44" t="s">
        <v>658</v>
      </c>
      <c r="H240" s="42"/>
      <c r="I240" s="120"/>
      <c r="J240" s="67"/>
      <c r="K240" s="67"/>
      <c r="L240" s="67"/>
      <c r="M240" s="218" t="s">
        <v>269</v>
      </c>
    </row>
    <row r="241" spans="1:13" ht="13.25" customHeight="1">
      <c r="A241" s="18"/>
      <c r="B241" s="12" t="s">
        <v>8</v>
      </c>
      <c r="C241" s="41"/>
      <c r="D241" s="9"/>
      <c r="E241" s="50"/>
      <c r="F241" s="9"/>
      <c r="G241" s="44" t="s">
        <v>658</v>
      </c>
      <c r="H241" s="42"/>
      <c r="I241" s="120"/>
      <c r="J241" s="67"/>
      <c r="K241" s="67"/>
      <c r="L241" s="67"/>
      <c r="M241" s="218" t="s">
        <v>269</v>
      </c>
    </row>
    <row r="242" spans="1:13" ht="13.25" customHeight="1">
      <c r="A242" s="18"/>
      <c r="B242" s="12" t="s">
        <v>14</v>
      </c>
      <c r="C242" s="41"/>
      <c r="D242" s="9"/>
      <c r="E242" s="50"/>
      <c r="F242" s="9"/>
      <c r="G242" s="44" t="s">
        <v>658</v>
      </c>
      <c r="H242" s="42"/>
      <c r="I242" s="120"/>
      <c r="J242" s="67"/>
      <c r="K242" s="67"/>
      <c r="L242" s="67"/>
      <c r="M242" s="218" t="s">
        <v>269</v>
      </c>
    </row>
    <row r="243" spans="1:13" ht="13.25" customHeight="1">
      <c r="A243" s="18"/>
      <c r="B243" s="12" t="s">
        <v>366</v>
      </c>
      <c r="C243" s="41"/>
      <c r="D243" s="9"/>
      <c r="E243" s="50"/>
      <c r="F243" s="9"/>
      <c r="G243" s="44" t="s">
        <v>658</v>
      </c>
      <c r="H243" s="42"/>
      <c r="I243" s="120"/>
      <c r="J243" s="67"/>
      <c r="K243" s="67"/>
      <c r="L243" s="67"/>
      <c r="M243" s="218" t="s">
        <v>269</v>
      </c>
    </row>
    <row r="244" spans="1:13" ht="13.25" customHeight="1">
      <c r="A244" s="18"/>
      <c r="B244" s="55" t="s">
        <v>111</v>
      </c>
      <c r="C244" s="45"/>
      <c r="D244" s="46"/>
      <c r="E244" s="46"/>
      <c r="F244" s="46"/>
      <c r="G244" s="47"/>
      <c r="H244" s="42"/>
      <c r="I244" s="120"/>
      <c r="J244" s="67"/>
      <c r="K244" s="67"/>
      <c r="L244" s="67"/>
      <c r="M244" s="218" t="s">
        <v>269</v>
      </c>
    </row>
    <row r="245" spans="1:13" ht="13.25" customHeight="1">
      <c r="A245" s="61"/>
      <c r="B245" s="26" t="s">
        <v>365</v>
      </c>
      <c r="C245" s="62"/>
      <c r="D245" s="28"/>
      <c r="E245" s="62"/>
      <c r="F245" s="62"/>
      <c r="G245" s="48" t="s">
        <v>657</v>
      </c>
      <c r="H245" s="69"/>
      <c r="I245" s="121"/>
      <c r="J245" s="70"/>
      <c r="K245" s="70"/>
      <c r="L245" s="70"/>
      <c r="M245" s="224" t="s">
        <v>269</v>
      </c>
    </row>
    <row r="246" spans="1:13" ht="16">
      <c r="A246" s="255" t="s">
        <v>96</v>
      </c>
      <c r="B246" s="256"/>
      <c r="C246" s="256"/>
      <c r="D246" s="256"/>
      <c r="E246" s="256"/>
      <c r="F246" s="256"/>
      <c r="G246" s="256"/>
      <c r="H246" s="256"/>
      <c r="I246" s="256"/>
      <c r="J246" s="256"/>
      <c r="K246" s="256"/>
      <c r="L246" s="256"/>
      <c r="M246" s="257"/>
    </row>
    <row r="247" spans="1:13" ht="13.25" customHeight="1">
      <c r="A247" s="20"/>
      <c r="B247" s="97" t="s">
        <v>309</v>
      </c>
      <c r="C247" s="127"/>
      <c r="D247" s="133"/>
      <c r="E247" s="32"/>
      <c r="F247" s="32"/>
      <c r="G247" s="134"/>
      <c r="H247" s="135"/>
      <c r="I247" s="136"/>
      <c r="J247" s="136"/>
      <c r="K247" s="136"/>
      <c r="L247" s="136"/>
      <c r="M247" s="225" t="s">
        <v>269</v>
      </c>
    </row>
    <row r="248" spans="1:13" ht="13.25" customHeight="1">
      <c r="A248" s="18"/>
      <c r="B248" s="272" t="s">
        <v>310</v>
      </c>
      <c r="C248" s="273"/>
      <c r="D248" s="273"/>
      <c r="E248" s="273"/>
      <c r="F248" s="273"/>
      <c r="G248" s="274"/>
      <c r="H248" s="42"/>
      <c r="I248" s="172" t="str">
        <f>I94</f>
        <v>11.1)  Individual plenum</v>
      </c>
      <c r="J248" s="67"/>
      <c r="K248" s="67"/>
      <c r="L248" s="67"/>
      <c r="M248" s="218" t="s">
        <v>269</v>
      </c>
    </row>
    <row r="249" spans="1:13" ht="13.25" customHeight="1">
      <c r="A249" s="18"/>
      <c r="B249" s="272" t="s">
        <v>311</v>
      </c>
      <c r="C249" s="273"/>
      <c r="D249" s="273"/>
      <c r="E249" s="273"/>
      <c r="F249" s="273"/>
      <c r="G249" s="274"/>
      <c r="H249" s="42"/>
      <c r="I249" s="241" t="s">
        <v>430</v>
      </c>
      <c r="J249" s="241"/>
      <c r="K249" s="241"/>
      <c r="L249" s="242"/>
      <c r="M249" s="218" t="s">
        <v>269</v>
      </c>
    </row>
    <row r="250" spans="1:13" ht="13.25" customHeight="1">
      <c r="A250" s="18"/>
      <c r="B250" s="272" t="s">
        <v>312</v>
      </c>
      <c r="C250" s="273"/>
      <c r="D250" s="273"/>
      <c r="E250" s="273"/>
      <c r="F250" s="273"/>
      <c r="G250" s="274"/>
      <c r="H250" s="42"/>
      <c r="I250" s="241" t="s">
        <v>595</v>
      </c>
      <c r="J250" s="241"/>
      <c r="K250" s="241"/>
      <c r="L250" s="242"/>
      <c r="M250" s="218" t="s">
        <v>269</v>
      </c>
    </row>
    <row r="251" spans="1:13" ht="13.25" customHeight="1">
      <c r="A251" s="18"/>
      <c r="B251" s="272" t="s">
        <v>313</v>
      </c>
      <c r="C251" s="273"/>
      <c r="D251" s="273"/>
      <c r="E251" s="273"/>
      <c r="F251" s="273"/>
      <c r="G251" s="274"/>
      <c r="H251" s="42"/>
      <c r="I251" s="241" t="s">
        <v>596</v>
      </c>
      <c r="J251" s="241"/>
      <c r="K251" s="241"/>
      <c r="L251" s="242"/>
      <c r="M251" s="218" t="s">
        <v>269</v>
      </c>
    </row>
    <row r="252" spans="1:13" ht="13.25" customHeight="1">
      <c r="A252" s="18"/>
      <c r="B252" s="272" t="s">
        <v>314</v>
      </c>
      <c r="C252" s="273"/>
      <c r="D252" s="273"/>
      <c r="E252" s="273"/>
      <c r="F252" s="273"/>
      <c r="G252" s="274"/>
      <c r="H252" s="42"/>
      <c r="I252" s="241" t="s">
        <v>442</v>
      </c>
      <c r="J252" s="241"/>
      <c r="K252" s="241"/>
      <c r="L252" s="242"/>
      <c r="M252" s="218" t="s">
        <v>269</v>
      </c>
    </row>
    <row r="253" spans="1:13" ht="13.25" customHeight="1">
      <c r="A253" s="18"/>
      <c r="B253" s="272" t="s">
        <v>315</v>
      </c>
      <c r="C253" s="273"/>
      <c r="D253" s="273"/>
      <c r="E253" s="273"/>
      <c r="F253" s="273"/>
      <c r="G253" s="274"/>
      <c r="H253" s="42"/>
      <c r="I253" s="241" t="s">
        <v>597</v>
      </c>
      <c r="J253" s="241"/>
      <c r="K253" s="241"/>
      <c r="L253" s="242"/>
      <c r="M253" s="218" t="s">
        <v>269</v>
      </c>
    </row>
    <row r="254" spans="1:13" ht="13.25" customHeight="1">
      <c r="A254" s="18"/>
      <c r="B254" s="272" t="s">
        <v>316</v>
      </c>
      <c r="C254" s="273"/>
      <c r="D254" s="273"/>
      <c r="E254" s="273"/>
      <c r="F254" s="273"/>
      <c r="G254" s="274"/>
      <c r="H254" s="42"/>
      <c r="I254" s="241" t="s">
        <v>446</v>
      </c>
      <c r="J254" s="241"/>
      <c r="K254" s="241"/>
      <c r="L254" s="242"/>
      <c r="M254" s="218" t="s">
        <v>269</v>
      </c>
    </row>
    <row r="255" spans="1:13" ht="13.25" customHeight="1">
      <c r="A255" s="18"/>
      <c r="B255" s="272" t="s">
        <v>317</v>
      </c>
      <c r="C255" s="273"/>
      <c r="D255" s="273"/>
      <c r="E255" s="273"/>
      <c r="F255" s="273"/>
      <c r="G255" s="274"/>
      <c r="H255" s="42"/>
      <c r="I255" s="241" t="s">
        <v>447</v>
      </c>
      <c r="J255" s="241"/>
      <c r="K255" s="241"/>
      <c r="L255" s="242"/>
      <c r="M255" s="218" t="s">
        <v>269</v>
      </c>
    </row>
    <row r="256" spans="1:13" ht="13.25" customHeight="1">
      <c r="A256" s="18"/>
      <c r="B256" s="272" t="s">
        <v>318</v>
      </c>
      <c r="C256" s="273"/>
      <c r="D256" s="273"/>
      <c r="E256" s="273"/>
      <c r="F256" s="273"/>
      <c r="G256" s="274"/>
      <c r="H256" s="104"/>
      <c r="I256" s="241" t="s">
        <v>598</v>
      </c>
      <c r="J256" s="241"/>
      <c r="K256" s="241"/>
      <c r="L256" s="242"/>
      <c r="M256" s="218" t="s">
        <v>269</v>
      </c>
    </row>
    <row r="257" spans="1:13" ht="13.25" customHeight="1">
      <c r="A257" s="18"/>
      <c r="B257" s="272" t="s">
        <v>319</v>
      </c>
      <c r="C257" s="273"/>
      <c r="D257" s="273"/>
      <c r="E257" s="273"/>
      <c r="F257" s="273"/>
      <c r="G257" s="274"/>
      <c r="H257" s="104"/>
      <c r="I257" s="241" t="s">
        <v>599</v>
      </c>
      <c r="J257" s="241"/>
      <c r="K257" s="241"/>
      <c r="L257" s="242"/>
      <c r="M257" s="218" t="s">
        <v>269</v>
      </c>
    </row>
    <row r="258" spans="1:13" ht="13.25" customHeight="1">
      <c r="A258" s="18"/>
      <c r="B258" s="272" t="s">
        <v>320</v>
      </c>
      <c r="C258" s="273"/>
      <c r="D258" s="273"/>
      <c r="E258" s="273"/>
      <c r="F258" s="273"/>
      <c r="G258" s="274"/>
      <c r="H258" s="104"/>
      <c r="I258" s="241" t="s">
        <v>600</v>
      </c>
      <c r="J258" s="241"/>
      <c r="K258" s="241"/>
      <c r="L258" s="242"/>
      <c r="M258" s="218" t="s">
        <v>269</v>
      </c>
    </row>
    <row r="259" spans="1:13" ht="13.25" customHeight="1">
      <c r="A259" s="18"/>
      <c r="B259" s="272" t="s">
        <v>321</v>
      </c>
      <c r="C259" s="273"/>
      <c r="D259" s="273"/>
      <c r="E259" s="273"/>
      <c r="F259" s="273"/>
      <c r="G259" s="274"/>
      <c r="H259" s="104"/>
      <c r="I259" s="241" t="s">
        <v>601</v>
      </c>
      <c r="J259" s="241"/>
      <c r="K259" s="241"/>
      <c r="L259" s="242"/>
      <c r="M259" s="218" t="s">
        <v>269</v>
      </c>
    </row>
    <row r="260" spans="1:13" ht="13.25" customHeight="1">
      <c r="A260" s="18"/>
      <c r="B260" s="272" t="s">
        <v>322</v>
      </c>
      <c r="C260" s="273"/>
      <c r="D260" s="273"/>
      <c r="E260" s="273"/>
      <c r="F260" s="273"/>
      <c r="G260" s="274"/>
      <c r="H260" s="104"/>
      <c r="I260" s="241" t="s">
        <v>454</v>
      </c>
      <c r="J260" s="241"/>
      <c r="K260" s="241"/>
      <c r="L260" s="242"/>
      <c r="M260" s="218" t="s">
        <v>269</v>
      </c>
    </row>
    <row r="261" spans="1:13" ht="13.25" customHeight="1">
      <c r="A261" s="18"/>
      <c r="B261" s="272" t="s">
        <v>323</v>
      </c>
      <c r="C261" s="273"/>
      <c r="D261" s="273"/>
      <c r="E261" s="273"/>
      <c r="F261" s="273"/>
      <c r="G261" s="274"/>
      <c r="H261" s="104"/>
      <c r="I261" s="241" t="s">
        <v>455</v>
      </c>
      <c r="J261" s="241"/>
      <c r="K261" s="241"/>
      <c r="L261" s="242"/>
      <c r="M261" s="218" t="s">
        <v>269</v>
      </c>
    </row>
    <row r="262" spans="1:13" ht="13.25" customHeight="1">
      <c r="A262" s="18"/>
      <c r="B262" s="272" t="s">
        <v>324</v>
      </c>
      <c r="C262" s="273"/>
      <c r="D262" s="273"/>
      <c r="E262" s="273"/>
      <c r="F262" s="273"/>
      <c r="G262" s="274"/>
      <c r="H262" s="104"/>
      <c r="I262" s="241" t="s">
        <v>474</v>
      </c>
      <c r="J262" s="241"/>
      <c r="K262" s="241"/>
      <c r="L262" s="242"/>
      <c r="M262" s="218" t="s">
        <v>269</v>
      </c>
    </row>
    <row r="263" spans="1:13" ht="13.25" customHeight="1">
      <c r="A263" s="18"/>
      <c r="B263" s="272" t="s">
        <v>325</v>
      </c>
      <c r="C263" s="273"/>
      <c r="D263" s="273"/>
      <c r="E263" s="273"/>
      <c r="F263" s="273"/>
      <c r="G263" s="274"/>
      <c r="H263" s="104"/>
      <c r="I263" s="241" t="s">
        <v>475</v>
      </c>
      <c r="J263" s="241"/>
      <c r="K263" s="241"/>
      <c r="L263" s="242"/>
      <c r="M263" s="218" t="s">
        <v>269</v>
      </c>
    </row>
    <row r="264" spans="1:13" ht="13.25" customHeight="1">
      <c r="A264" s="18"/>
      <c r="B264" s="272" t="s">
        <v>326</v>
      </c>
      <c r="C264" s="273"/>
      <c r="D264" s="273"/>
      <c r="E264" s="273"/>
      <c r="F264" s="273"/>
      <c r="G264" s="274"/>
      <c r="H264" s="104"/>
      <c r="I264" s="241" t="s">
        <v>476</v>
      </c>
      <c r="J264" s="241"/>
      <c r="K264" s="241"/>
      <c r="L264" s="242"/>
      <c r="M264" s="218" t="s">
        <v>269</v>
      </c>
    </row>
    <row r="265" spans="1:13" ht="13.25" customHeight="1">
      <c r="A265" s="18"/>
      <c r="B265" s="272" t="s">
        <v>327</v>
      </c>
      <c r="C265" s="273"/>
      <c r="D265" s="273"/>
      <c r="E265" s="273"/>
      <c r="F265" s="273"/>
      <c r="G265" s="274"/>
      <c r="H265" s="104"/>
      <c r="I265" s="241" t="s">
        <v>478</v>
      </c>
      <c r="J265" s="241"/>
      <c r="K265" s="241"/>
      <c r="L265" s="242"/>
      <c r="M265" s="218" t="s">
        <v>269</v>
      </c>
    </row>
    <row r="266" spans="1:13" ht="13.25" customHeight="1">
      <c r="A266" s="18"/>
      <c r="B266" s="272" t="s">
        <v>328</v>
      </c>
      <c r="C266" s="273"/>
      <c r="D266" s="273"/>
      <c r="E266" s="273"/>
      <c r="F266" s="273"/>
      <c r="G266" s="274"/>
      <c r="H266" s="104"/>
      <c r="I266" s="241" t="s">
        <v>480</v>
      </c>
      <c r="J266" s="241"/>
      <c r="K266" s="241"/>
      <c r="L266" s="242"/>
      <c r="M266" s="218" t="s">
        <v>269</v>
      </c>
    </row>
    <row r="267" spans="1:13" ht="13.25" customHeight="1">
      <c r="A267" s="18"/>
      <c r="B267" s="272" t="s">
        <v>329</v>
      </c>
      <c r="C267" s="273"/>
      <c r="D267" s="273"/>
      <c r="E267" s="273"/>
      <c r="F267" s="273"/>
      <c r="G267" s="274"/>
      <c r="H267" s="104"/>
      <c r="I267" s="241" t="s">
        <v>481</v>
      </c>
      <c r="J267" s="241"/>
      <c r="K267" s="241"/>
      <c r="L267" s="242"/>
      <c r="M267" s="218" t="s">
        <v>269</v>
      </c>
    </row>
    <row r="268" spans="1:13" ht="13.25" customHeight="1">
      <c r="A268" s="18"/>
      <c r="B268" s="272" t="s">
        <v>315</v>
      </c>
      <c r="C268" s="273"/>
      <c r="D268" s="273"/>
      <c r="E268" s="273"/>
      <c r="F268" s="273"/>
      <c r="G268" s="274"/>
      <c r="H268" s="104"/>
      <c r="I268" s="241" t="s">
        <v>485</v>
      </c>
      <c r="J268" s="241"/>
      <c r="K268" s="241"/>
      <c r="L268" s="242"/>
      <c r="M268" s="218" t="s">
        <v>269</v>
      </c>
    </row>
    <row r="269" spans="1:13" ht="13.25" customHeight="1">
      <c r="A269" s="18"/>
      <c r="B269" s="272" t="s">
        <v>330</v>
      </c>
      <c r="C269" s="273"/>
      <c r="D269" s="273"/>
      <c r="E269" s="273"/>
      <c r="F269" s="273"/>
      <c r="G269" s="274"/>
      <c r="H269" s="104"/>
      <c r="I269" s="241" t="s">
        <v>488</v>
      </c>
      <c r="J269" s="241"/>
      <c r="K269" s="241"/>
      <c r="L269" s="242"/>
      <c r="M269" s="218" t="s">
        <v>269</v>
      </c>
    </row>
    <row r="270" spans="1:13" ht="13.25" customHeight="1">
      <c r="A270" s="18"/>
      <c r="B270" s="272" t="s">
        <v>331</v>
      </c>
      <c r="C270" s="273"/>
      <c r="D270" s="273"/>
      <c r="E270" s="273"/>
      <c r="F270" s="273"/>
      <c r="G270" s="274"/>
      <c r="H270" s="104"/>
      <c r="I270" s="241" t="s">
        <v>490</v>
      </c>
      <c r="J270" s="241"/>
      <c r="K270" s="241"/>
      <c r="L270" s="242"/>
      <c r="M270" s="218" t="s">
        <v>269</v>
      </c>
    </row>
    <row r="271" spans="1:13" ht="13.25" customHeight="1">
      <c r="A271" s="18"/>
      <c r="B271" s="272" t="s">
        <v>332</v>
      </c>
      <c r="C271" s="273"/>
      <c r="D271" s="273"/>
      <c r="E271" s="273"/>
      <c r="F271" s="273"/>
      <c r="G271" s="274"/>
      <c r="H271" s="104"/>
      <c r="I271" s="241" t="s">
        <v>494</v>
      </c>
      <c r="J271" s="241"/>
      <c r="K271" s="241"/>
      <c r="L271" s="242"/>
      <c r="M271" s="218" t="s">
        <v>269</v>
      </c>
    </row>
    <row r="272" spans="1:13" ht="13.25" customHeight="1">
      <c r="A272" s="18"/>
      <c r="B272" s="272" t="s">
        <v>333</v>
      </c>
      <c r="C272" s="273"/>
      <c r="D272" s="273"/>
      <c r="E272" s="273"/>
      <c r="F272" s="273"/>
      <c r="G272" s="274"/>
      <c r="H272" s="104"/>
      <c r="I272" s="241" t="s">
        <v>503</v>
      </c>
      <c r="J272" s="241"/>
      <c r="K272" s="241"/>
      <c r="L272" s="242"/>
      <c r="M272" s="218" t="s">
        <v>269</v>
      </c>
    </row>
    <row r="273" spans="1:13" ht="13.25" customHeight="1">
      <c r="A273" s="18"/>
      <c r="B273" s="272" t="s">
        <v>334</v>
      </c>
      <c r="C273" s="273"/>
      <c r="D273" s="273"/>
      <c r="E273" s="273"/>
      <c r="F273" s="273"/>
      <c r="G273" s="274"/>
      <c r="H273" s="104"/>
      <c r="I273" s="241" t="s">
        <v>502</v>
      </c>
      <c r="J273" s="241"/>
      <c r="K273" s="241"/>
      <c r="L273" s="242"/>
      <c r="M273" s="218" t="s">
        <v>269</v>
      </c>
    </row>
    <row r="274" spans="1:13" ht="13.25" customHeight="1">
      <c r="A274" s="18"/>
      <c r="B274" s="272" t="s">
        <v>335</v>
      </c>
      <c r="C274" s="273"/>
      <c r="D274" s="273"/>
      <c r="E274" s="273"/>
      <c r="F274" s="273"/>
      <c r="G274" s="274"/>
      <c r="H274" s="104"/>
      <c r="I274" s="241" t="s">
        <v>509</v>
      </c>
      <c r="J274" s="241"/>
      <c r="K274" s="241"/>
      <c r="L274" s="242"/>
      <c r="M274" s="218" t="s">
        <v>269</v>
      </c>
    </row>
    <row r="275" spans="1:13" ht="13.25" customHeight="1">
      <c r="A275" s="18"/>
      <c r="B275" s="272" t="s">
        <v>336</v>
      </c>
      <c r="C275" s="273"/>
      <c r="D275" s="273"/>
      <c r="E275" s="273"/>
      <c r="F275" s="273"/>
      <c r="G275" s="274"/>
      <c r="H275" s="104"/>
      <c r="I275" s="241" t="s">
        <v>512</v>
      </c>
      <c r="J275" s="241"/>
      <c r="K275" s="241"/>
      <c r="L275" s="242"/>
      <c r="M275" s="218" t="s">
        <v>269</v>
      </c>
    </row>
    <row r="276" spans="1:13" ht="13.25" customHeight="1">
      <c r="A276" s="18"/>
      <c r="B276" s="272" t="s">
        <v>337</v>
      </c>
      <c r="C276" s="273"/>
      <c r="D276" s="273"/>
      <c r="E276" s="273"/>
      <c r="F276" s="273"/>
      <c r="G276" s="274"/>
      <c r="H276" s="104"/>
      <c r="I276" s="241" t="s">
        <v>514</v>
      </c>
      <c r="J276" s="241"/>
      <c r="K276" s="241"/>
      <c r="L276" s="242"/>
      <c r="M276" s="218" t="s">
        <v>269</v>
      </c>
    </row>
    <row r="277" spans="1:13" ht="13.25" customHeight="1">
      <c r="A277" s="18"/>
      <c r="B277" s="272" t="s">
        <v>338</v>
      </c>
      <c r="C277" s="273"/>
      <c r="D277" s="273"/>
      <c r="E277" s="273"/>
      <c r="F277" s="273"/>
      <c r="G277" s="274"/>
      <c r="H277" s="104"/>
      <c r="I277" s="241" t="s">
        <v>520</v>
      </c>
      <c r="J277" s="241"/>
      <c r="K277" s="241"/>
      <c r="L277" s="242"/>
      <c r="M277" s="218" t="s">
        <v>269</v>
      </c>
    </row>
    <row r="278" spans="1:13" ht="13.25" customHeight="1">
      <c r="A278" s="18"/>
      <c r="B278" s="272" t="s">
        <v>339</v>
      </c>
      <c r="C278" s="273"/>
      <c r="D278" s="273"/>
      <c r="E278" s="273"/>
      <c r="F278" s="273"/>
      <c r="G278" s="274"/>
      <c r="H278" s="104"/>
      <c r="I278" s="241" t="s">
        <v>525</v>
      </c>
      <c r="J278" s="241"/>
      <c r="K278" s="241"/>
      <c r="L278" s="242"/>
      <c r="M278" s="218" t="s">
        <v>269</v>
      </c>
    </row>
    <row r="279" spans="1:13" ht="13.25" customHeight="1">
      <c r="A279" s="18"/>
      <c r="B279" s="272" t="s">
        <v>340</v>
      </c>
      <c r="C279" s="273"/>
      <c r="D279" s="273"/>
      <c r="E279" s="273"/>
      <c r="F279" s="273"/>
      <c r="G279" s="274"/>
      <c r="H279" s="104"/>
      <c r="I279" s="241" t="s">
        <v>528</v>
      </c>
      <c r="J279" s="241"/>
      <c r="K279" s="241"/>
      <c r="L279" s="242"/>
      <c r="M279" s="218" t="s">
        <v>269</v>
      </c>
    </row>
    <row r="280" spans="1:13" ht="13.25" customHeight="1">
      <c r="A280" s="18"/>
      <c r="B280" s="272" t="s">
        <v>341</v>
      </c>
      <c r="C280" s="273"/>
      <c r="D280" s="273"/>
      <c r="E280" s="273"/>
      <c r="F280" s="273"/>
      <c r="G280" s="274"/>
      <c r="H280" s="104"/>
      <c r="I280" s="241" t="s">
        <v>531</v>
      </c>
      <c r="J280" s="241"/>
      <c r="K280" s="241"/>
      <c r="L280" s="242"/>
      <c r="M280" s="218" t="s">
        <v>269</v>
      </c>
    </row>
    <row r="281" spans="1:13" ht="13.25" customHeight="1">
      <c r="A281" s="18"/>
      <c r="B281" s="272" t="s">
        <v>342</v>
      </c>
      <c r="C281" s="273"/>
      <c r="D281" s="273"/>
      <c r="E281" s="273"/>
      <c r="F281" s="273"/>
      <c r="G281" s="274"/>
      <c r="H281" s="104"/>
      <c r="I281" s="241" t="s">
        <v>534</v>
      </c>
      <c r="J281" s="241"/>
      <c r="K281" s="241"/>
      <c r="L281" s="242"/>
      <c r="M281" s="218" t="s">
        <v>269</v>
      </c>
    </row>
    <row r="282" spans="1:13" ht="13.25" customHeight="1">
      <c r="A282" s="18"/>
      <c r="B282" s="272" t="s">
        <v>343</v>
      </c>
      <c r="C282" s="273"/>
      <c r="D282" s="273"/>
      <c r="E282" s="273"/>
      <c r="F282" s="273"/>
      <c r="G282" s="274"/>
      <c r="H282" s="104"/>
      <c r="I282" s="241" t="s">
        <v>537</v>
      </c>
      <c r="J282" s="241"/>
      <c r="K282" s="241"/>
      <c r="L282" s="242"/>
      <c r="M282" s="218" t="s">
        <v>269</v>
      </c>
    </row>
    <row r="283" spans="1:13" ht="13.25" customHeight="1">
      <c r="A283" s="18"/>
      <c r="B283" s="272" t="s">
        <v>344</v>
      </c>
      <c r="C283" s="273"/>
      <c r="D283" s="273"/>
      <c r="E283" s="273"/>
      <c r="F283" s="273"/>
      <c r="G283" s="274"/>
      <c r="H283" s="104"/>
      <c r="I283" s="241" t="s">
        <v>540</v>
      </c>
      <c r="J283" s="241"/>
      <c r="K283" s="241"/>
      <c r="L283" s="242"/>
      <c r="M283" s="218" t="s">
        <v>269</v>
      </c>
    </row>
    <row r="284" spans="1:13" ht="13.25" customHeight="1">
      <c r="A284" s="18"/>
      <c r="B284" s="272" t="s">
        <v>345</v>
      </c>
      <c r="C284" s="273"/>
      <c r="D284" s="273"/>
      <c r="E284" s="273"/>
      <c r="F284" s="273"/>
      <c r="G284" s="274"/>
      <c r="H284" s="104"/>
      <c r="I284" s="241" t="s">
        <v>543</v>
      </c>
      <c r="J284" s="241"/>
      <c r="K284" s="241"/>
      <c r="L284" s="242"/>
      <c r="M284" s="218" t="s">
        <v>269</v>
      </c>
    </row>
    <row r="285" spans="1:13" ht="13.25" customHeight="1">
      <c r="A285" s="18"/>
      <c r="B285" s="272" t="s">
        <v>346</v>
      </c>
      <c r="C285" s="273"/>
      <c r="D285" s="273"/>
      <c r="E285" s="273"/>
      <c r="F285" s="273"/>
      <c r="G285" s="274"/>
      <c r="H285" s="104"/>
      <c r="I285" s="241" t="s">
        <v>545</v>
      </c>
      <c r="J285" s="241"/>
      <c r="K285" s="241"/>
      <c r="L285" s="242"/>
      <c r="M285" s="218" t="s">
        <v>269</v>
      </c>
    </row>
    <row r="286" spans="1:13" ht="13.25" customHeight="1">
      <c r="A286" s="18"/>
      <c r="B286" s="272" t="s">
        <v>347</v>
      </c>
      <c r="C286" s="273"/>
      <c r="D286" s="273"/>
      <c r="E286" s="273"/>
      <c r="F286" s="273"/>
      <c r="G286" s="274"/>
      <c r="H286" s="104"/>
      <c r="I286" s="241" t="s">
        <v>547</v>
      </c>
      <c r="J286" s="241"/>
      <c r="K286" s="241"/>
      <c r="L286" s="242"/>
      <c r="M286" s="218" t="s">
        <v>269</v>
      </c>
    </row>
    <row r="287" spans="1:13" ht="13.25" customHeight="1">
      <c r="A287" s="176"/>
      <c r="B287" s="15" t="s">
        <v>348</v>
      </c>
      <c r="C287" s="127"/>
      <c r="D287" s="28"/>
      <c r="E287" s="27"/>
      <c r="F287" s="27"/>
      <c r="G287" s="177"/>
      <c r="H287" s="104"/>
      <c r="I287" s="258" t="s">
        <v>549</v>
      </c>
      <c r="J287" s="258"/>
      <c r="K287" s="258"/>
      <c r="L287" s="259"/>
      <c r="M287" s="219" t="s">
        <v>269</v>
      </c>
    </row>
    <row r="288" spans="1:13" ht="13.25" customHeight="1">
      <c r="A288" s="260"/>
      <c r="B288" s="261"/>
      <c r="C288" s="261"/>
      <c r="D288" s="261"/>
      <c r="E288" s="261"/>
      <c r="F288" s="261"/>
      <c r="G288" s="261"/>
      <c r="H288" s="261"/>
      <c r="I288" s="261"/>
      <c r="J288" s="261"/>
      <c r="K288" s="261"/>
      <c r="L288" s="262"/>
      <c r="M288" s="219"/>
    </row>
    <row r="289" spans="1:13" ht="13.25" customHeight="1">
      <c r="A289" s="249" t="str">
        <f>A215</f>
        <v>Confidential Property of Zeeco. To be returned upon request and used only in reference to contracts or proposal of this company. Reproduction of this print</v>
      </c>
      <c r="B289" s="250"/>
      <c r="C289" s="250"/>
      <c r="D289" s="250"/>
      <c r="E289" s="250"/>
      <c r="F289" s="250"/>
      <c r="G289" s="250"/>
      <c r="H289" s="250"/>
      <c r="I289" s="250"/>
      <c r="J289" s="250"/>
      <c r="K289" s="250"/>
      <c r="L289" s="251"/>
      <c r="M289" s="219"/>
    </row>
    <row r="290" spans="1:13" ht="13.25" customHeight="1">
      <c r="A290" s="249" t="str">
        <f>A216</f>
        <v xml:space="preserve"> or unauthorized use of this Document is prohibited.</v>
      </c>
      <c r="B290" s="250"/>
      <c r="C290" s="250"/>
      <c r="D290" s="250"/>
      <c r="E290" s="250"/>
      <c r="F290" s="250"/>
      <c r="G290" s="250"/>
      <c r="H290" s="250"/>
      <c r="I290" s="250"/>
      <c r="J290" s="250"/>
      <c r="K290" s="250"/>
      <c r="L290" s="251"/>
      <c r="M290" s="219"/>
    </row>
    <row r="291" spans="1:13" ht="13.25" customHeight="1">
      <c r="A291" s="308"/>
      <c r="B291" s="309"/>
      <c r="C291" s="309"/>
      <c r="D291" s="309"/>
      <c r="E291" s="309"/>
      <c r="F291" s="309"/>
      <c r="G291" s="309"/>
      <c r="H291" s="309"/>
      <c r="I291" s="309"/>
      <c r="J291" s="309"/>
      <c r="K291" s="309"/>
      <c r="L291" s="310"/>
      <c r="M291" s="219"/>
    </row>
    <row r="292" spans="1:13" ht="13.25" customHeight="1">
      <c r="A292" s="243"/>
      <c r="B292" s="244"/>
      <c r="C292" s="244"/>
      <c r="D292" s="244"/>
      <c r="E292" s="244"/>
      <c r="F292" s="244"/>
      <c r="G292" s="244"/>
      <c r="H292" s="244"/>
      <c r="I292" s="244"/>
      <c r="J292" s="244"/>
      <c r="K292" s="244"/>
      <c r="L292" s="245"/>
      <c r="M292" s="219"/>
    </row>
    <row r="293" spans="1:13" ht="13.25" customHeight="1">
      <c r="A293" s="243"/>
      <c r="B293" s="244"/>
      <c r="C293" s="244"/>
      <c r="D293" s="244"/>
      <c r="E293" s="244"/>
      <c r="F293" s="244"/>
      <c r="G293" s="244"/>
      <c r="H293" s="244"/>
      <c r="I293" s="244"/>
      <c r="J293" s="244"/>
      <c r="K293" s="244"/>
      <c r="L293" s="245"/>
      <c r="M293" s="219"/>
    </row>
    <row r="294" spans="1:13" ht="13.25" customHeight="1">
      <c r="A294" s="243"/>
      <c r="B294" s="244"/>
      <c r="C294" s="244"/>
      <c r="D294" s="244"/>
      <c r="E294" s="244"/>
      <c r="F294" s="244"/>
      <c r="G294" s="244"/>
      <c r="H294" s="244"/>
      <c r="I294" s="244"/>
      <c r="J294" s="244"/>
      <c r="K294" s="244"/>
      <c r="L294" s="245"/>
      <c r="M294" s="219"/>
    </row>
    <row r="295" spans="1:13" ht="13.25" customHeight="1">
      <c r="A295" s="243"/>
      <c r="B295" s="244"/>
      <c r="C295" s="244"/>
      <c r="D295" s="244"/>
      <c r="E295" s="244"/>
      <c r="F295" s="244"/>
      <c r="G295" s="244"/>
      <c r="H295" s="244"/>
      <c r="I295" s="244"/>
      <c r="J295" s="244"/>
      <c r="K295" s="244"/>
      <c r="L295" s="245"/>
      <c r="M295" s="219"/>
    </row>
    <row r="296" spans="1:13" ht="13.25" customHeight="1">
      <c r="A296" s="243"/>
      <c r="B296" s="244"/>
      <c r="C296" s="244"/>
      <c r="D296" s="244"/>
      <c r="E296" s="244"/>
      <c r="F296" s="244"/>
      <c r="G296" s="244"/>
      <c r="H296" s="244"/>
      <c r="I296" s="244"/>
      <c r="J296" s="244"/>
      <c r="K296" s="244"/>
      <c r="L296" s="245"/>
      <c r="M296" s="219"/>
    </row>
    <row r="297" spans="1:13" ht="13.25" customHeight="1">
      <c r="A297" s="243"/>
      <c r="B297" s="244"/>
      <c r="C297" s="244"/>
      <c r="D297" s="244"/>
      <c r="E297" s="244"/>
      <c r="F297" s="244"/>
      <c r="G297" s="244"/>
      <c r="H297" s="244"/>
      <c r="I297" s="244"/>
      <c r="J297" s="244"/>
      <c r="K297" s="244"/>
      <c r="L297" s="245"/>
      <c r="M297" s="219"/>
    </row>
    <row r="298" spans="1:13" ht="13.25" customHeight="1">
      <c r="A298" s="243"/>
      <c r="B298" s="244"/>
      <c r="C298" s="244"/>
      <c r="D298" s="244"/>
      <c r="E298" s="244"/>
      <c r="F298" s="244"/>
      <c r="G298" s="244"/>
      <c r="H298" s="244"/>
      <c r="I298" s="244"/>
      <c r="J298" s="244"/>
      <c r="K298" s="244"/>
      <c r="L298" s="245"/>
      <c r="M298" s="219"/>
    </row>
    <row r="299" spans="1:13" ht="13.25" customHeight="1">
      <c r="A299" s="243"/>
      <c r="B299" s="244"/>
      <c r="C299" s="244"/>
      <c r="D299" s="244"/>
      <c r="E299" s="244"/>
      <c r="F299" s="244"/>
      <c r="G299" s="244"/>
      <c r="H299" s="244"/>
      <c r="I299" s="244"/>
      <c r="J299" s="244"/>
      <c r="K299" s="244"/>
      <c r="L299" s="245"/>
      <c r="M299" s="219"/>
    </row>
    <row r="300" spans="1:13" ht="13.25" customHeight="1">
      <c r="A300" s="243"/>
      <c r="B300" s="244"/>
      <c r="C300" s="244"/>
      <c r="D300" s="244"/>
      <c r="E300" s="244"/>
      <c r="F300" s="244"/>
      <c r="G300" s="244"/>
      <c r="H300" s="244"/>
      <c r="I300" s="244"/>
      <c r="J300" s="244"/>
      <c r="K300" s="244"/>
      <c r="L300" s="245"/>
      <c r="M300" s="219"/>
    </row>
    <row r="301" spans="1:13" ht="15" customHeight="1" thickBot="1">
      <c r="A301" s="246"/>
      <c r="B301" s="247"/>
      <c r="C301" s="247"/>
      <c r="D301" s="247"/>
      <c r="E301" s="247"/>
      <c r="F301" s="247"/>
      <c r="G301" s="247"/>
      <c r="H301" s="247"/>
      <c r="I301" s="247"/>
      <c r="J301" s="247"/>
      <c r="K301" s="247"/>
      <c r="L301" s="248"/>
      <c r="M301" s="223"/>
    </row>
    <row r="302" spans="1:13" ht="15.75" customHeight="1">
      <c r="A302" s="263" t="s">
        <v>101</v>
      </c>
      <c r="B302" s="264"/>
      <c r="C302" s="264"/>
      <c r="D302" s="264"/>
      <c r="E302" s="265"/>
      <c r="F302" s="6"/>
      <c r="G302" s="6"/>
      <c r="H302" s="6"/>
      <c r="I302" s="7"/>
      <c r="J302" s="299" t="str">
        <f>J229</f>
        <v>PURCHASER REFERENCE:</v>
      </c>
      <c r="K302" s="297"/>
      <c r="L302" s="333" t="str">
        <f>L229</f>
        <v>FURNACE TAG NO.</v>
      </c>
      <c r="M302" s="334"/>
    </row>
    <row r="303" spans="1:13" ht="18" customHeight="1" thickBot="1">
      <c r="A303" s="266"/>
      <c r="B303" s="267"/>
      <c r="C303" s="267"/>
      <c r="D303" s="267"/>
      <c r="E303" s="268"/>
      <c r="F303" s="3"/>
      <c r="G303" s="3"/>
      <c r="H303" s="3"/>
      <c r="I303" s="4"/>
      <c r="J303" s="329">
        <f>J230</f>
        <v>0</v>
      </c>
      <c r="K303" s="335"/>
      <c r="L303" s="331">
        <f>L230</f>
        <v>0</v>
      </c>
      <c r="M303" s="332"/>
    </row>
    <row r="304" spans="1:13" ht="20.25" customHeight="1">
      <c r="A304" s="252" t="s">
        <v>637</v>
      </c>
      <c r="B304" s="253"/>
      <c r="C304" s="253"/>
      <c r="D304" s="253"/>
      <c r="E304" s="254"/>
      <c r="F304" s="3"/>
      <c r="G304" s="3"/>
      <c r="H304" s="3"/>
      <c r="I304" s="4"/>
      <c r="J304" s="37" t="s">
        <v>13</v>
      </c>
      <c r="K304" s="37" t="s">
        <v>0</v>
      </c>
      <c r="L304" s="183" t="s">
        <v>1</v>
      </c>
      <c r="M304" s="154"/>
    </row>
    <row r="305" spans="1:13" ht="49.5" customHeight="1" thickBot="1">
      <c r="A305" s="313" t="s">
        <v>638</v>
      </c>
      <c r="B305" s="314"/>
      <c r="C305" s="314"/>
      <c r="D305" s="314"/>
      <c r="E305" s="315"/>
      <c r="F305" s="5"/>
      <c r="G305" s="5"/>
      <c r="H305" s="63"/>
      <c r="I305" s="52"/>
      <c r="J305" s="175">
        <f>J232</f>
        <v>0</v>
      </c>
      <c r="K305" s="174">
        <f>K232</f>
        <v>0</v>
      </c>
      <c r="L305" s="40" t="s">
        <v>605</v>
      </c>
      <c r="M305" s="154"/>
    </row>
    <row r="306" spans="1:13" ht="12.75" customHeight="1">
      <c r="A306" s="57"/>
      <c r="B306" s="294" t="s">
        <v>603</v>
      </c>
      <c r="C306" s="294"/>
      <c r="D306" s="294"/>
      <c r="E306" s="294"/>
      <c r="F306" s="294"/>
      <c r="G306" s="294"/>
      <c r="H306" s="294"/>
      <c r="I306" s="294"/>
      <c r="J306" s="294"/>
      <c r="K306" s="294"/>
      <c r="L306" s="294"/>
      <c r="M306" s="234" t="s">
        <v>5</v>
      </c>
    </row>
    <row r="307" spans="1:13" ht="12.75" customHeight="1">
      <c r="A307" s="17"/>
      <c r="B307" s="316"/>
      <c r="C307" s="311"/>
      <c r="D307" s="311"/>
      <c r="E307" s="311"/>
      <c r="F307" s="311"/>
      <c r="G307" s="311"/>
      <c r="H307" s="311"/>
      <c r="I307" s="311"/>
      <c r="J307" s="311"/>
      <c r="K307" s="311"/>
      <c r="L307" s="312"/>
      <c r="M307" s="218" t="s">
        <v>269</v>
      </c>
    </row>
    <row r="308" spans="1:13" ht="12.75" customHeight="1">
      <c r="A308" s="18"/>
      <c r="B308" s="316"/>
      <c r="C308" s="311"/>
      <c r="D308" s="311"/>
      <c r="E308" s="311"/>
      <c r="F308" s="311"/>
      <c r="G308" s="311"/>
      <c r="H308" s="311"/>
      <c r="I308" s="311"/>
      <c r="J308" s="311"/>
      <c r="K308" s="311"/>
      <c r="L308" s="312"/>
      <c r="M308" s="218" t="s">
        <v>269</v>
      </c>
    </row>
    <row r="309" spans="1:13" ht="12.75" customHeight="1">
      <c r="A309" s="18"/>
      <c r="B309" s="316"/>
      <c r="C309" s="311"/>
      <c r="D309" s="311"/>
      <c r="E309" s="311"/>
      <c r="F309" s="311"/>
      <c r="G309" s="311"/>
      <c r="H309" s="311"/>
      <c r="I309" s="311"/>
      <c r="J309" s="311"/>
      <c r="K309" s="311"/>
      <c r="L309" s="312"/>
      <c r="M309" s="218" t="s">
        <v>269</v>
      </c>
    </row>
    <row r="310" spans="1:13" ht="12.75" customHeight="1">
      <c r="A310" s="18"/>
      <c r="B310" s="316"/>
      <c r="C310" s="311"/>
      <c r="D310" s="311"/>
      <c r="E310" s="311"/>
      <c r="F310" s="311"/>
      <c r="G310" s="311"/>
      <c r="H310" s="311"/>
      <c r="I310" s="311"/>
      <c r="J310" s="311"/>
      <c r="K310" s="311"/>
      <c r="L310" s="312"/>
      <c r="M310" s="218" t="s">
        <v>269</v>
      </c>
    </row>
    <row r="311" spans="1:13" ht="12.75" customHeight="1">
      <c r="A311" s="18"/>
      <c r="B311" s="316"/>
      <c r="C311" s="311"/>
      <c r="D311" s="311"/>
      <c r="E311" s="311"/>
      <c r="F311" s="311"/>
      <c r="G311" s="311"/>
      <c r="H311" s="311"/>
      <c r="I311" s="311"/>
      <c r="J311" s="311"/>
      <c r="K311" s="311"/>
      <c r="L311" s="312"/>
      <c r="M311" s="218" t="s">
        <v>269</v>
      </c>
    </row>
    <row r="312" spans="1:13" ht="12.75" customHeight="1">
      <c r="A312" s="18"/>
      <c r="B312" s="316"/>
      <c r="C312" s="311"/>
      <c r="D312" s="311"/>
      <c r="E312" s="311"/>
      <c r="F312" s="311"/>
      <c r="G312" s="311"/>
      <c r="H312" s="311"/>
      <c r="I312" s="311"/>
      <c r="J312" s="311"/>
      <c r="K312" s="311"/>
      <c r="L312" s="312"/>
      <c r="M312" s="218" t="s">
        <v>269</v>
      </c>
    </row>
    <row r="313" spans="1:13" ht="12.75" customHeight="1">
      <c r="A313" s="18"/>
      <c r="B313" s="316"/>
      <c r="C313" s="311"/>
      <c r="D313" s="311"/>
      <c r="E313" s="311"/>
      <c r="F313" s="311"/>
      <c r="G313" s="311"/>
      <c r="H313" s="311"/>
      <c r="I313" s="311"/>
      <c r="J313" s="311"/>
      <c r="K313" s="311"/>
      <c r="L313" s="312"/>
      <c r="M313" s="218" t="s">
        <v>269</v>
      </c>
    </row>
    <row r="314" spans="1:13" ht="12.75" customHeight="1">
      <c r="A314" s="18"/>
      <c r="B314" s="316"/>
      <c r="C314" s="311"/>
      <c r="D314" s="311"/>
      <c r="E314" s="311"/>
      <c r="F314" s="311"/>
      <c r="G314" s="311"/>
      <c r="H314" s="311"/>
      <c r="I314" s="311"/>
      <c r="J314" s="311"/>
      <c r="K314" s="311"/>
      <c r="L314" s="312"/>
      <c r="M314" s="218" t="s">
        <v>269</v>
      </c>
    </row>
    <row r="315" spans="1:13" ht="12.75" customHeight="1">
      <c r="A315" s="18"/>
      <c r="B315" s="316"/>
      <c r="C315" s="311"/>
      <c r="D315" s="311"/>
      <c r="E315" s="311"/>
      <c r="F315" s="311"/>
      <c r="G315" s="311"/>
      <c r="H315" s="311"/>
      <c r="I315" s="311"/>
      <c r="J315" s="311"/>
      <c r="K315" s="311"/>
      <c r="L315" s="312"/>
      <c r="M315" s="218" t="s">
        <v>269</v>
      </c>
    </row>
    <row r="316" spans="1:13" ht="12.75" customHeight="1">
      <c r="A316" s="18"/>
      <c r="B316" s="316"/>
      <c r="C316" s="311"/>
      <c r="D316" s="311"/>
      <c r="E316" s="311"/>
      <c r="F316" s="311"/>
      <c r="G316" s="311"/>
      <c r="H316" s="311"/>
      <c r="I316" s="311"/>
      <c r="J316" s="311"/>
      <c r="K316" s="311"/>
      <c r="L316" s="312"/>
      <c r="M316" s="218" t="s">
        <v>269</v>
      </c>
    </row>
    <row r="317" spans="1:13" ht="12.75" customHeight="1">
      <c r="A317" s="18"/>
      <c r="B317" s="343"/>
      <c r="C317" s="344"/>
      <c r="D317" s="344"/>
      <c r="E317" s="344"/>
      <c r="F317" s="344"/>
      <c r="G317" s="344"/>
      <c r="H317" s="344"/>
      <c r="I317" s="344"/>
      <c r="J317" s="344"/>
      <c r="K317" s="344"/>
      <c r="L317" s="345"/>
      <c r="M317" s="218" t="s">
        <v>269</v>
      </c>
    </row>
    <row r="318" spans="1:13" ht="12.75" customHeight="1">
      <c r="A318" s="18"/>
      <c r="B318" s="316"/>
      <c r="C318" s="311"/>
      <c r="D318" s="311"/>
      <c r="E318" s="311"/>
      <c r="F318" s="311"/>
      <c r="G318" s="311"/>
      <c r="H318" s="311"/>
      <c r="I318" s="311"/>
      <c r="J318" s="311"/>
      <c r="K318" s="311"/>
      <c r="L318" s="312"/>
      <c r="M318" s="218" t="s">
        <v>269</v>
      </c>
    </row>
    <row r="319" spans="1:13" ht="12.75" customHeight="1">
      <c r="A319" s="18"/>
      <c r="B319" s="350"/>
      <c r="C319" s="350"/>
      <c r="D319" s="350"/>
      <c r="E319" s="350"/>
      <c r="F319" s="350"/>
      <c r="G319" s="350"/>
      <c r="H319" s="350"/>
      <c r="I319" s="350"/>
      <c r="J319" s="350"/>
      <c r="K319" s="350"/>
      <c r="L319" s="350"/>
      <c r="M319" s="218" t="s">
        <v>269</v>
      </c>
    </row>
    <row r="320" spans="1:13">
      <c r="A320" s="18"/>
      <c r="B320" s="311"/>
      <c r="C320" s="311"/>
      <c r="D320" s="311"/>
      <c r="E320" s="311"/>
      <c r="F320" s="311"/>
      <c r="G320" s="311"/>
      <c r="H320" s="311"/>
      <c r="I320" s="311"/>
      <c r="J320" s="311"/>
      <c r="K320" s="311"/>
      <c r="L320" s="312"/>
      <c r="M320" s="218" t="s">
        <v>269</v>
      </c>
    </row>
    <row r="321" spans="1:13">
      <c r="A321" s="18"/>
      <c r="B321" s="351"/>
      <c r="C321" s="351"/>
      <c r="D321" s="351"/>
      <c r="E321" s="351"/>
      <c r="F321" s="351"/>
      <c r="G321" s="351"/>
      <c r="H321" s="351"/>
      <c r="I321" s="351"/>
      <c r="J321" s="351"/>
      <c r="K321" s="351"/>
      <c r="L321" s="352"/>
      <c r="M321" s="218" t="s">
        <v>269</v>
      </c>
    </row>
    <row r="322" spans="1:13">
      <c r="A322" s="18"/>
      <c r="B322" s="311"/>
      <c r="C322" s="311"/>
      <c r="D322" s="311"/>
      <c r="E322" s="311"/>
      <c r="F322" s="311"/>
      <c r="G322" s="311"/>
      <c r="H322" s="311"/>
      <c r="I322" s="311"/>
      <c r="J322" s="311"/>
      <c r="K322" s="311"/>
      <c r="L322" s="312"/>
      <c r="M322" s="218" t="s">
        <v>269</v>
      </c>
    </row>
    <row r="323" spans="1:13">
      <c r="A323" s="18"/>
      <c r="B323" s="311"/>
      <c r="C323" s="311"/>
      <c r="D323" s="311"/>
      <c r="E323" s="311"/>
      <c r="F323" s="311"/>
      <c r="G323" s="311"/>
      <c r="H323" s="311"/>
      <c r="I323" s="311"/>
      <c r="J323" s="311"/>
      <c r="K323" s="311"/>
      <c r="L323" s="312"/>
      <c r="M323" s="218" t="s">
        <v>269</v>
      </c>
    </row>
    <row r="324" spans="1:13">
      <c r="A324" s="18"/>
      <c r="B324" s="311"/>
      <c r="C324" s="311"/>
      <c r="D324" s="311"/>
      <c r="E324" s="311"/>
      <c r="F324" s="311"/>
      <c r="G324" s="311"/>
      <c r="H324" s="311"/>
      <c r="I324" s="311"/>
      <c r="J324" s="311"/>
      <c r="K324" s="311"/>
      <c r="L324" s="312"/>
      <c r="M324" s="218" t="s">
        <v>269</v>
      </c>
    </row>
    <row r="325" spans="1:13">
      <c r="A325" s="18"/>
      <c r="B325" s="311"/>
      <c r="C325" s="311"/>
      <c r="D325" s="311"/>
      <c r="E325" s="311"/>
      <c r="F325" s="311"/>
      <c r="G325" s="311"/>
      <c r="H325" s="311"/>
      <c r="I325" s="311"/>
      <c r="J325" s="311"/>
      <c r="K325" s="311"/>
      <c r="L325" s="312"/>
      <c r="M325" s="218" t="s">
        <v>269</v>
      </c>
    </row>
    <row r="326" spans="1:13">
      <c r="A326" s="18"/>
      <c r="B326" s="311"/>
      <c r="C326" s="311"/>
      <c r="D326" s="311"/>
      <c r="E326" s="311"/>
      <c r="F326" s="311"/>
      <c r="G326" s="311"/>
      <c r="H326" s="311"/>
      <c r="I326" s="311"/>
      <c r="J326" s="311"/>
      <c r="K326" s="311"/>
      <c r="L326" s="312"/>
      <c r="M326" s="218" t="s">
        <v>269</v>
      </c>
    </row>
    <row r="327" spans="1:13">
      <c r="A327" s="18"/>
      <c r="B327" s="311"/>
      <c r="C327" s="311"/>
      <c r="D327" s="311"/>
      <c r="E327" s="311"/>
      <c r="F327" s="311"/>
      <c r="G327" s="311"/>
      <c r="H327" s="311"/>
      <c r="I327" s="311"/>
      <c r="J327" s="311"/>
      <c r="K327" s="311"/>
      <c r="L327" s="312"/>
      <c r="M327" s="218" t="s">
        <v>269</v>
      </c>
    </row>
    <row r="328" spans="1:13">
      <c r="A328" s="18"/>
      <c r="B328" s="311"/>
      <c r="C328" s="311"/>
      <c r="D328" s="311"/>
      <c r="E328" s="311"/>
      <c r="F328" s="311"/>
      <c r="G328" s="311"/>
      <c r="H328" s="311"/>
      <c r="I328" s="311"/>
      <c r="J328" s="311"/>
      <c r="K328" s="311"/>
      <c r="L328" s="312"/>
      <c r="M328" s="218" t="s">
        <v>269</v>
      </c>
    </row>
    <row r="329" spans="1:13">
      <c r="A329" s="18"/>
      <c r="B329" s="311"/>
      <c r="C329" s="311"/>
      <c r="D329" s="311"/>
      <c r="E329" s="311"/>
      <c r="F329" s="311"/>
      <c r="G329" s="311"/>
      <c r="H329" s="311"/>
      <c r="I329" s="311"/>
      <c r="J329" s="311"/>
      <c r="K329" s="311"/>
      <c r="L329" s="312"/>
      <c r="M329" s="218" t="s">
        <v>269</v>
      </c>
    </row>
    <row r="330" spans="1:13">
      <c r="A330" s="18"/>
      <c r="B330" s="311"/>
      <c r="C330" s="311"/>
      <c r="D330" s="311"/>
      <c r="E330" s="311"/>
      <c r="F330" s="311"/>
      <c r="G330" s="311"/>
      <c r="H330" s="311"/>
      <c r="I330" s="311"/>
      <c r="J330" s="311"/>
      <c r="K330" s="311"/>
      <c r="L330" s="312"/>
      <c r="M330" s="218" t="s">
        <v>269</v>
      </c>
    </row>
    <row r="331" spans="1:13">
      <c r="A331" s="18"/>
      <c r="B331" s="311"/>
      <c r="C331" s="311"/>
      <c r="D331" s="311"/>
      <c r="E331" s="311"/>
      <c r="F331" s="311"/>
      <c r="G331" s="311"/>
      <c r="H331" s="311"/>
      <c r="I331" s="311"/>
      <c r="J331" s="311"/>
      <c r="K331" s="311"/>
      <c r="L331" s="312"/>
      <c r="M331" s="218" t="s">
        <v>269</v>
      </c>
    </row>
    <row r="332" spans="1:13">
      <c r="A332" s="18"/>
      <c r="B332" s="311"/>
      <c r="C332" s="311"/>
      <c r="D332" s="311"/>
      <c r="E332" s="311"/>
      <c r="F332" s="311"/>
      <c r="G332" s="311"/>
      <c r="H332" s="311"/>
      <c r="I332" s="311"/>
      <c r="J332" s="311"/>
      <c r="K332" s="311"/>
      <c r="L332" s="312"/>
      <c r="M332" s="218" t="s">
        <v>269</v>
      </c>
    </row>
    <row r="333" spans="1:13">
      <c r="A333" s="18"/>
      <c r="B333" s="353"/>
      <c r="C333" s="353"/>
      <c r="D333" s="353"/>
      <c r="E333" s="353"/>
      <c r="F333" s="353"/>
      <c r="G333" s="353"/>
      <c r="H333" s="353"/>
      <c r="I333" s="353"/>
      <c r="J333" s="353"/>
      <c r="K333" s="353"/>
      <c r="L333" s="354"/>
      <c r="M333" s="218" t="s">
        <v>269</v>
      </c>
    </row>
    <row r="334" spans="1:13">
      <c r="A334" s="18"/>
      <c r="B334" s="311"/>
      <c r="C334" s="311"/>
      <c r="D334" s="311"/>
      <c r="E334" s="311"/>
      <c r="F334" s="311"/>
      <c r="G334" s="311"/>
      <c r="H334" s="311"/>
      <c r="I334" s="311"/>
      <c r="J334" s="311"/>
      <c r="K334" s="311"/>
      <c r="L334" s="312"/>
      <c r="M334" s="218" t="s">
        <v>269</v>
      </c>
    </row>
    <row r="335" spans="1:13">
      <c r="A335" s="18"/>
      <c r="B335" s="311"/>
      <c r="C335" s="311"/>
      <c r="D335" s="311"/>
      <c r="E335" s="311"/>
      <c r="F335" s="311"/>
      <c r="G335" s="311"/>
      <c r="H335" s="311"/>
      <c r="I335" s="311"/>
      <c r="J335" s="311"/>
      <c r="K335" s="311"/>
      <c r="L335" s="312"/>
      <c r="M335" s="218" t="s">
        <v>269</v>
      </c>
    </row>
    <row r="336" spans="1:13">
      <c r="A336" s="18"/>
      <c r="B336" s="311"/>
      <c r="C336" s="311"/>
      <c r="D336" s="311"/>
      <c r="E336" s="311"/>
      <c r="F336" s="311"/>
      <c r="G336" s="311"/>
      <c r="H336" s="311"/>
      <c r="I336" s="311"/>
      <c r="J336" s="311"/>
      <c r="K336" s="311"/>
      <c r="L336" s="312"/>
      <c r="M336" s="218" t="s">
        <v>269</v>
      </c>
    </row>
    <row r="337" spans="1:13">
      <c r="A337" s="18"/>
      <c r="B337" s="311"/>
      <c r="C337" s="311"/>
      <c r="D337" s="311"/>
      <c r="E337" s="311"/>
      <c r="F337" s="311"/>
      <c r="G337" s="311"/>
      <c r="H337" s="311"/>
      <c r="I337" s="311"/>
      <c r="J337" s="311"/>
      <c r="K337" s="311"/>
      <c r="L337" s="312"/>
      <c r="M337" s="218" t="s">
        <v>269</v>
      </c>
    </row>
    <row r="338" spans="1:13">
      <c r="A338" s="18"/>
      <c r="B338" s="311"/>
      <c r="C338" s="311"/>
      <c r="D338" s="311"/>
      <c r="E338" s="311"/>
      <c r="F338" s="311"/>
      <c r="G338" s="311"/>
      <c r="H338" s="311"/>
      <c r="I338" s="311"/>
      <c r="J338" s="311"/>
      <c r="K338" s="311"/>
      <c r="L338" s="312"/>
      <c r="M338" s="218" t="s">
        <v>269</v>
      </c>
    </row>
    <row r="339" spans="1:13">
      <c r="A339" s="18"/>
      <c r="B339" s="311"/>
      <c r="C339" s="311"/>
      <c r="D339" s="311"/>
      <c r="E339" s="311"/>
      <c r="F339" s="311"/>
      <c r="G339" s="311"/>
      <c r="H339" s="311"/>
      <c r="I339" s="311"/>
      <c r="J339" s="311"/>
      <c r="K339" s="311"/>
      <c r="L339" s="312"/>
      <c r="M339" s="218" t="s">
        <v>269</v>
      </c>
    </row>
    <row r="340" spans="1:13">
      <c r="A340" s="18"/>
      <c r="B340" s="311"/>
      <c r="C340" s="311"/>
      <c r="D340" s="311"/>
      <c r="E340" s="311"/>
      <c r="F340" s="311"/>
      <c r="G340" s="311"/>
      <c r="H340" s="311"/>
      <c r="I340" s="311"/>
      <c r="J340" s="311"/>
      <c r="K340" s="311"/>
      <c r="L340" s="312"/>
      <c r="M340" s="218" t="s">
        <v>269</v>
      </c>
    </row>
    <row r="341" spans="1:13">
      <c r="A341" s="18"/>
      <c r="B341" s="311"/>
      <c r="C341" s="311"/>
      <c r="D341" s="311"/>
      <c r="E341" s="311"/>
      <c r="F341" s="311"/>
      <c r="G341" s="311"/>
      <c r="H341" s="311"/>
      <c r="I341" s="311"/>
      <c r="J341" s="311"/>
      <c r="K341" s="311"/>
      <c r="L341" s="312"/>
      <c r="M341" s="218" t="s">
        <v>269</v>
      </c>
    </row>
    <row r="342" spans="1:13">
      <c r="A342" s="18"/>
      <c r="B342" s="311"/>
      <c r="C342" s="311"/>
      <c r="D342" s="311"/>
      <c r="E342" s="311"/>
      <c r="F342" s="311"/>
      <c r="G342" s="311"/>
      <c r="H342" s="311"/>
      <c r="I342" s="311"/>
      <c r="J342" s="311"/>
      <c r="K342" s="311"/>
      <c r="L342" s="312"/>
      <c r="M342" s="218" t="s">
        <v>269</v>
      </c>
    </row>
    <row r="343" spans="1:13">
      <c r="A343" s="18"/>
      <c r="B343" s="311"/>
      <c r="C343" s="311"/>
      <c r="D343" s="311"/>
      <c r="E343" s="311"/>
      <c r="F343" s="311"/>
      <c r="G343" s="311"/>
      <c r="H343" s="311"/>
      <c r="I343" s="311"/>
      <c r="J343" s="311"/>
      <c r="K343" s="311"/>
      <c r="L343" s="312"/>
      <c r="M343" s="218" t="s">
        <v>269</v>
      </c>
    </row>
    <row r="344" spans="1:13">
      <c r="A344" s="18"/>
      <c r="B344" s="311"/>
      <c r="C344" s="311"/>
      <c r="D344" s="311"/>
      <c r="E344" s="311"/>
      <c r="F344" s="311"/>
      <c r="G344" s="311"/>
      <c r="H344" s="311"/>
      <c r="I344" s="311"/>
      <c r="J344" s="311"/>
      <c r="K344" s="311"/>
      <c r="L344" s="312"/>
      <c r="M344" s="218" t="s">
        <v>269</v>
      </c>
    </row>
    <row r="345" spans="1:13">
      <c r="A345" s="18"/>
      <c r="B345" s="311"/>
      <c r="C345" s="311"/>
      <c r="D345" s="311"/>
      <c r="E345" s="311"/>
      <c r="F345" s="311"/>
      <c r="G345" s="311"/>
      <c r="H345" s="311"/>
      <c r="I345" s="311"/>
      <c r="J345" s="311"/>
      <c r="K345" s="311"/>
      <c r="L345" s="312"/>
      <c r="M345" s="218" t="s">
        <v>269</v>
      </c>
    </row>
    <row r="346" spans="1:13">
      <c r="A346" s="18"/>
      <c r="B346" s="311"/>
      <c r="C346" s="311"/>
      <c r="D346" s="311"/>
      <c r="E346" s="311"/>
      <c r="F346" s="311"/>
      <c r="G346" s="311"/>
      <c r="H346" s="311"/>
      <c r="I346" s="311"/>
      <c r="J346" s="311"/>
      <c r="K346" s="311"/>
      <c r="L346" s="312"/>
      <c r="M346" s="218" t="s">
        <v>269</v>
      </c>
    </row>
    <row r="347" spans="1:13">
      <c r="A347" s="18"/>
      <c r="B347" s="311"/>
      <c r="C347" s="311"/>
      <c r="D347" s="311"/>
      <c r="E347" s="311"/>
      <c r="F347" s="311"/>
      <c r="G347" s="311"/>
      <c r="H347" s="311"/>
      <c r="I347" s="311"/>
      <c r="J347" s="311"/>
      <c r="K347" s="311"/>
      <c r="L347" s="312"/>
      <c r="M347" s="218" t="s">
        <v>269</v>
      </c>
    </row>
    <row r="348" spans="1:13">
      <c r="A348" s="18"/>
      <c r="B348" s="311"/>
      <c r="C348" s="311"/>
      <c r="D348" s="311"/>
      <c r="E348" s="311"/>
      <c r="F348" s="311"/>
      <c r="G348" s="311"/>
      <c r="H348" s="311"/>
      <c r="I348" s="311"/>
      <c r="J348" s="311"/>
      <c r="K348" s="311"/>
      <c r="L348" s="312"/>
      <c r="M348" s="218" t="s">
        <v>269</v>
      </c>
    </row>
    <row r="349" spans="1:13">
      <c r="A349" s="18"/>
      <c r="B349" s="311"/>
      <c r="C349" s="311"/>
      <c r="D349" s="311"/>
      <c r="E349" s="311"/>
      <c r="F349" s="311"/>
      <c r="G349" s="311"/>
      <c r="H349" s="311"/>
      <c r="I349" s="311"/>
      <c r="J349" s="311"/>
      <c r="K349" s="311"/>
      <c r="L349" s="312"/>
      <c r="M349" s="218" t="s">
        <v>269</v>
      </c>
    </row>
    <row r="350" spans="1:13">
      <c r="A350" s="18"/>
      <c r="B350" s="311"/>
      <c r="C350" s="311"/>
      <c r="D350" s="311"/>
      <c r="E350" s="311"/>
      <c r="F350" s="311"/>
      <c r="G350" s="311"/>
      <c r="H350" s="311"/>
      <c r="I350" s="311"/>
      <c r="J350" s="311"/>
      <c r="K350" s="311"/>
      <c r="L350" s="312"/>
      <c r="M350" s="218" t="s">
        <v>269</v>
      </c>
    </row>
    <row r="351" spans="1:13">
      <c r="A351" s="18"/>
      <c r="B351" s="311"/>
      <c r="C351" s="311"/>
      <c r="D351" s="311"/>
      <c r="E351" s="311"/>
      <c r="F351" s="311"/>
      <c r="G351" s="311"/>
      <c r="H351" s="311"/>
      <c r="I351" s="311"/>
      <c r="J351" s="311"/>
      <c r="K351" s="311"/>
      <c r="L351" s="312"/>
      <c r="M351" s="218" t="s">
        <v>269</v>
      </c>
    </row>
    <row r="352" spans="1:13">
      <c r="A352" s="18"/>
      <c r="B352" s="311"/>
      <c r="C352" s="311"/>
      <c r="D352" s="311"/>
      <c r="E352" s="311"/>
      <c r="F352" s="311"/>
      <c r="G352" s="311"/>
      <c r="H352" s="311"/>
      <c r="I352" s="311"/>
      <c r="J352" s="311"/>
      <c r="K352" s="311"/>
      <c r="L352" s="312"/>
      <c r="M352" s="218" t="s">
        <v>269</v>
      </c>
    </row>
    <row r="353" spans="1:13">
      <c r="A353" s="18"/>
      <c r="B353" s="311"/>
      <c r="C353" s="311"/>
      <c r="D353" s="311"/>
      <c r="E353" s="311"/>
      <c r="F353" s="311"/>
      <c r="G353" s="311"/>
      <c r="H353" s="311"/>
      <c r="I353" s="311"/>
      <c r="J353" s="311"/>
      <c r="K353" s="311"/>
      <c r="L353" s="312"/>
      <c r="M353" s="218" t="s">
        <v>269</v>
      </c>
    </row>
    <row r="354" spans="1:13">
      <c r="A354" s="18"/>
      <c r="B354" s="311"/>
      <c r="C354" s="311"/>
      <c r="D354" s="311"/>
      <c r="E354" s="311"/>
      <c r="F354" s="311"/>
      <c r="G354" s="311"/>
      <c r="H354" s="311"/>
      <c r="I354" s="311"/>
      <c r="J354" s="311"/>
      <c r="K354" s="311"/>
      <c r="L354" s="312"/>
      <c r="M354" s="218" t="s">
        <v>269</v>
      </c>
    </row>
    <row r="355" spans="1:13">
      <c r="A355" s="18"/>
      <c r="B355" s="311"/>
      <c r="C355" s="311"/>
      <c r="D355" s="311"/>
      <c r="E355" s="311"/>
      <c r="F355" s="311"/>
      <c r="G355" s="311"/>
      <c r="H355" s="311"/>
      <c r="I355" s="311"/>
      <c r="J355" s="311"/>
      <c r="K355" s="311"/>
      <c r="L355" s="312"/>
      <c r="M355" s="218" t="s">
        <v>269</v>
      </c>
    </row>
    <row r="356" spans="1:13">
      <c r="A356" s="18"/>
      <c r="B356" s="353"/>
      <c r="C356" s="353"/>
      <c r="D356" s="353"/>
      <c r="E356" s="353"/>
      <c r="F356" s="353"/>
      <c r="G356" s="353"/>
      <c r="H356" s="353"/>
      <c r="I356" s="353"/>
      <c r="J356" s="353"/>
      <c r="K356" s="353"/>
      <c r="L356" s="354"/>
      <c r="M356" s="218" t="s">
        <v>269</v>
      </c>
    </row>
    <row r="357" spans="1:13">
      <c r="A357" s="18"/>
      <c r="B357" s="311"/>
      <c r="C357" s="311"/>
      <c r="D357" s="311"/>
      <c r="E357" s="311"/>
      <c r="F357" s="311"/>
      <c r="G357" s="311"/>
      <c r="H357" s="311"/>
      <c r="I357" s="311"/>
      <c r="J357" s="311"/>
      <c r="K357" s="311"/>
      <c r="L357" s="312"/>
      <c r="M357" s="218" t="s">
        <v>269</v>
      </c>
    </row>
    <row r="358" spans="1:13">
      <c r="A358" s="18"/>
      <c r="B358" s="311"/>
      <c r="C358" s="311"/>
      <c r="D358" s="311"/>
      <c r="E358" s="311"/>
      <c r="F358" s="311"/>
      <c r="G358" s="311"/>
      <c r="H358" s="311"/>
      <c r="I358" s="311"/>
      <c r="J358" s="311"/>
      <c r="K358" s="311"/>
      <c r="L358" s="312"/>
      <c r="M358" s="218" t="s">
        <v>269</v>
      </c>
    </row>
    <row r="359" spans="1:13">
      <c r="A359" s="18"/>
      <c r="B359" s="311"/>
      <c r="C359" s="311"/>
      <c r="D359" s="311"/>
      <c r="E359" s="311"/>
      <c r="F359" s="311"/>
      <c r="G359" s="311"/>
      <c r="H359" s="311"/>
      <c r="I359" s="311"/>
      <c r="J359" s="311"/>
      <c r="K359" s="311"/>
      <c r="L359" s="312"/>
      <c r="M359" s="218" t="s">
        <v>269</v>
      </c>
    </row>
    <row r="360" spans="1:13">
      <c r="A360" s="18"/>
      <c r="B360" s="178"/>
      <c r="C360" s="178"/>
      <c r="D360" s="178"/>
      <c r="E360" s="178"/>
      <c r="F360" s="178"/>
      <c r="G360" s="178"/>
      <c r="H360" s="178"/>
      <c r="I360" s="178"/>
      <c r="J360" s="178"/>
      <c r="K360" s="178"/>
      <c r="L360" s="179"/>
      <c r="M360" s="218" t="s">
        <v>269</v>
      </c>
    </row>
    <row r="361" spans="1:13">
      <c r="A361" s="18"/>
      <c r="B361" s="178"/>
      <c r="C361" s="178"/>
      <c r="D361" s="178"/>
      <c r="E361" s="178"/>
      <c r="F361" s="178"/>
      <c r="G361" s="178"/>
      <c r="H361" s="178"/>
      <c r="I361" s="178"/>
      <c r="J361" s="178"/>
      <c r="K361" s="178"/>
      <c r="L361" s="179"/>
      <c r="M361" s="218" t="s">
        <v>269</v>
      </c>
    </row>
    <row r="362" spans="1:13">
      <c r="A362" s="18"/>
      <c r="B362" s="178"/>
      <c r="C362" s="178"/>
      <c r="D362" s="178"/>
      <c r="E362" s="178"/>
      <c r="F362" s="178"/>
      <c r="G362" s="178"/>
      <c r="H362" s="178"/>
      <c r="I362" s="178"/>
      <c r="J362" s="178"/>
      <c r="K362" s="178"/>
      <c r="L362" s="179"/>
      <c r="M362" s="218" t="s">
        <v>269</v>
      </c>
    </row>
    <row r="363" spans="1:13">
      <c r="A363" s="18"/>
      <c r="B363" s="178"/>
      <c r="C363" s="178"/>
      <c r="D363" s="178"/>
      <c r="E363" s="178"/>
      <c r="F363" s="178"/>
      <c r="G363" s="178"/>
      <c r="H363" s="178"/>
      <c r="I363" s="178"/>
      <c r="J363" s="178"/>
      <c r="K363" s="178"/>
      <c r="L363" s="179"/>
      <c r="M363" s="218" t="s">
        <v>269</v>
      </c>
    </row>
    <row r="364" spans="1:13">
      <c r="A364" s="18"/>
      <c r="B364" s="178"/>
      <c r="C364" s="178"/>
      <c r="D364" s="178"/>
      <c r="E364" s="178"/>
      <c r="F364" s="178"/>
      <c r="G364" s="178"/>
      <c r="H364" s="178"/>
      <c r="I364" s="178"/>
      <c r="J364" s="178"/>
      <c r="K364" s="178"/>
      <c r="L364" s="179"/>
      <c r="M364" s="218" t="s">
        <v>269</v>
      </c>
    </row>
    <row r="365" spans="1:13">
      <c r="A365" s="18"/>
      <c r="B365" s="178"/>
      <c r="C365" s="178"/>
      <c r="D365" s="178"/>
      <c r="E365" s="178"/>
      <c r="F365" s="178"/>
      <c r="G365" s="178"/>
      <c r="H365" s="178"/>
      <c r="I365" s="178"/>
      <c r="J365" s="178"/>
      <c r="K365" s="178"/>
      <c r="L365" s="179"/>
      <c r="M365" s="218" t="s">
        <v>269</v>
      </c>
    </row>
    <row r="366" spans="1:13">
      <c r="A366" s="18"/>
      <c r="B366" s="178"/>
      <c r="C366" s="178"/>
      <c r="D366" s="178"/>
      <c r="E366" s="178"/>
      <c r="F366" s="178"/>
      <c r="G366" s="178"/>
      <c r="H366" s="178"/>
      <c r="I366" s="178"/>
      <c r="J366" s="178"/>
      <c r="K366" s="178"/>
      <c r="L366" s="179"/>
      <c r="M366" s="218" t="s">
        <v>269</v>
      </c>
    </row>
    <row r="367" spans="1:13">
      <c r="A367" s="18"/>
      <c r="B367" s="178"/>
      <c r="C367" s="178"/>
      <c r="D367" s="178"/>
      <c r="E367" s="178"/>
      <c r="F367" s="178"/>
      <c r="G367" s="178"/>
      <c r="H367" s="178"/>
      <c r="I367" s="178"/>
      <c r="J367" s="178"/>
      <c r="K367" s="178"/>
      <c r="L367" s="179"/>
      <c r="M367" s="218" t="s">
        <v>269</v>
      </c>
    </row>
    <row r="368" spans="1:13">
      <c r="A368" s="18"/>
      <c r="B368" s="178"/>
      <c r="C368" s="178"/>
      <c r="D368" s="178"/>
      <c r="E368" s="178"/>
      <c r="F368" s="178"/>
      <c r="G368" s="178"/>
      <c r="H368" s="178"/>
      <c r="I368" s="178"/>
      <c r="J368" s="178"/>
      <c r="K368" s="178"/>
      <c r="L368" s="179"/>
      <c r="M368" s="218" t="s">
        <v>269</v>
      </c>
    </row>
    <row r="369" spans="1:13">
      <c r="A369" s="18"/>
      <c r="B369" s="178"/>
      <c r="C369" s="178"/>
      <c r="D369" s="178"/>
      <c r="E369" s="178"/>
      <c r="F369" s="178"/>
      <c r="G369" s="178"/>
      <c r="H369" s="178"/>
      <c r="I369" s="178"/>
      <c r="J369" s="178"/>
      <c r="K369" s="178"/>
      <c r="L369" s="179"/>
      <c r="M369" s="218" t="s">
        <v>269</v>
      </c>
    </row>
    <row r="370" spans="1:13">
      <c r="A370" s="18"/>
      <c r="B370" s="178"/>
      <c r="C370" s="178"/>
      <c r="D370" s="178"/>
      <c r="E370" s="178"/>
      <c r="F370" s="178"/>
      <c r="G370" s="178"/>
      <c r="H370" s="178"/>
      <c r="I370" s="178"/>
      <c r="J370" s="178"/>
      <c r="K370" s="178"/>
      <c r="L370" s="179"/>
      <c r="M370" s="218" t="s">
        <v>269</v>
      </c>
    </row>
    <row r="371" spans="1:13">
      <c r="A371" s="18"/>
      <c r="B371" s="178"/>
      <c r="C371" s="178"/>
      <c r="D371" s="178"/>
      <c r="E371" s="178"/>
      <c r="F371" s="178"/>
      <c r="G371" s="178"/>
      <c r="H371" s="178"/>
      <c r="I371" s="178"/>
      <c r="J371" s="178"/>
      <c r="K371" s="178"/>
      <c r="L371" s="179"/>
      <c r="M371" s="218" t="s">
        <v>269</v>
      </c>
    </row>
    <row r="372" spans="1:13">
      <c r="A372" s="18"/>
      <c r="B372" s="178"/>
      <c r="C372" s="178"/>
      <c r="D372" s="178"/>
      <c r="E372" s="178"/>
      <c r="F372" s="178"/>
      <c r="G372" s="178"/>
      <c r="H372" s="178"/>
      <c r="I372" s="178"/>
      <c r="J372" s="178"/>
      <c r="K372" s="178"/>
      <c r="L372" s="179"/>
      <c r="M372" s="218" t="s">
        <v>269</v>
      </c>
    </row>
    <row r="373" spans="1:13">
      <c r="A373" s="18"/>
      <c r="B373" s="178"/>
      <c r="C373" s="178"/>
      <c r="D373" s="178"/>
      <c r="E373" s="178"/>
      <c r="F373" s="178"/>
      <c r="G373" s="178"/>
      <c r="H373" s="178"/>
      <c r="I373" s="178"/>
      <c r="J373" s="178"/>
      <c r="K373" s="178"/>
      <c r="L373" s="179"/>
      <c r="M373" s="218" t="s">
        <v>269</v>
      </c>
    </row>
    <row r="374" spans="1:13">
      <c r="A374" s="18"/>
      <c r="B374" s="178"/>
      <c r="C374" s="178"/>
      <c r="D374" s="178"/>
      <c r="E374" s="178"/>
      <c r="F374" s="178"/>
      <c r="G374" s="178"/>
      <c r="H374" s="178"/>
      <c r="I374" s="178"/>
      <c r="J374" s="178"/>
      <c r="K374" s="178"/>
      <c r="L374" s="179"/>
      <c r="M374" s="218" t="s">
        <v>269</v>
      </c>
    </row>
    <row r="375" spans="1:13">
      <c r="A375" s="18"/>
      <c r="B375" s="178"/>
      <c r="C375" s="178"/>
      <c r="D375" s="178"/>
      <c r="E375" s="178"/>
      <c r="F375" s="178"/>
      <c r="G375" s="178"/>
      <c r="H375" s="178"/>
      <c r="I375" s="178"/>
      <c r="J375" s="178"/>
      <c r="K375" s="178"/>
      <c r="L375" s="179"/>
      <c r="M375" s="218" t="s">
        <v>269</v>
      </c>
    </row>
    <row r="376" spans="1:13">
      <c r="A376" s="18"/>
      <c r="B376" s="178"/>
      <c r="C376" s="178"/>
      <c r="D376" s="178"/>
      <c r="E376" s="178"/>
      <c r="F376" s="178"/>
      <c r="G376" s="178"/>
      <c r="H376" s="178"/>
      <c r="I376" s="178"/>
      <c r="J376" s="178"/>
      <c r="K376" s="178"/>
      <c r="L376" s="179"/>
      <c r="M376" s="218" t="s">
        <v>269</v>
      </c>
    </row>
    <row r="377" spans="1:13" ht="14" thickBot="1">
      <c r="A377" s="220"/>
      <c r="B377" s="221"/>
      <c r="C377" s="221"/>
      <c r="D377" s="221"/>
      <c r="E377" s="221"/>
      <c r="F377" s="221"/>
      <c r="G377" s="221"/>
      <c r="H377" s="221"/>
      <c r="I377" s="221"/>
      <c r="J377" s="221"/>
      <c r="K377" s="221"/>
      <c r="L377" s="222"/>
      <c r="M377" s="223" t="s">
        <v>269</v>
      </c>
    </row>
    <row r="378" spans="1:13">
      <c r="B378" s="346"/>
      <c r="C378" s="346"/>
      <c r="D378" s="346"/>
      <c r="E378" s="346"/>
      <c r="F378" s="346"/>
      <c r="G378" s="346"/>
      <c r="H378" s="346"/>
      <c r="I378" s="346"/>
      <c r="J378" s="346"/>
      <c r="K378" s="346"/>
      <c r="L378" s="346"/>
      <c r="M378" s="217"/>
    </row>
  </sheetData>
  <mergeCells count="327">
    <mergeCell ref="B353:L353"/>
    <mergeCell ref="B346:L346"/>
    <mergeCell ref="B347:L347"/>
    <mergeCell ref="B348:L348"/>
    <mergeCell ref="B349:L349"/>
    <mergeCell ref="B358:L358"/>
    <mergeCell ref="B359:L359"/>
    <mergeCell ref="B378:L378"/>
    <mergeCell ref="A3:E3"/>
    <mergeCell ref="B354:L354"/>
    <mergeCell ref="B355:L355"/>
    <mergeCell ref="B357:L357"/>
    <mergeCell ref="B356:L356"/>
    <mergeCell ref="B350:L350"/>
    <mergeCell ref="B351:L351"/>
    <mergeCell ref="B338:L338"/>
    <mergeCell ref="B339:L339"/>
    <mergeCell ref="B340:L340"/>
    <mergeCell ref="B341:L341"/>
    <mergeCell ref="B342:L342"/>
    <mergeCell ref="B343:L343"/>
    <mergeCell ref="B344:L344"/>
    <mergeCell ref="B345:L345"/>
    <mergeCell ref="B352:L352"/>
    <mergeCell ref="B329:L329"/>
    <mergeCell ref="B330:L330"/>
    <mergeCell ref="B331:L331"/>
    <mergeCell ref="B332:L332"/>
    <mergeCell ref="B334:L334"/>
    <mergeCell ref="B335:L335"/>
    <mergeCell ref="B336:L336"/>
    <mergeCell ref="B337:L337"/>
    <mergeCell ref="B333:L333"/>
    <mergeCell ref="B320:L320"/>
    <mergeCell ref="B321:L321"/>
    <mergeCell ref="B322:L322"/>
    <mergeCell ref="B323:L323"/>
    <mergeCell ref="B324:L324"/>
    <mergeCell ref="B325:L325"/>
    <mergeCell ref="B326:L326"/>
    <mergeCell ref="B327:L327"/>
    <mergeCell ref="B328:L328"/>
    <mergeCell ref="B318:L318"/>
    <mergeCell ref="B319:L319"/>
    <mergeCell ref="B316:L316"/>
    <mergeCell ref="B317:L317"/>
    <mergeCell ref="J230:K230"/>
    <mergeCell ref="L229:M229"/>
    <mergeCell ref="A232:E232"/>
    <mergeCell ref="J229:K229"/>
    <mergeCell ref="J302:K302"/>
    <mergeCell ref="A295:L295"/>
    <mergeCell ref="A293:L293"/>
    <mergeCell ref="A294:L294"/>
    <mergeCell ref="A292:L292"/>
    <mergeCell ref="I259:L259"/>
    <mergeCell ref="I260:L260"/>
    <mergeCell ref="I261:L261"/>
    <mergeCell ref="B250:G250"/>
    <mergeCell ref="I286:L286"/>
    <mergeCell ref="I287:L287"/>
    <mergeCell ref="I282:L282"/>
    <mergeCell ref="I283:L283"/>
    <mergeCell ref="I284:L284"/>
    <mergeCell ref="I285:L285"/>
    <mergeCell ref="I278:L278"/>
    <mergeCell ref="J149:K149"/>
    <mergeCell ref="L149:M149"/>
    <mergeCell ref="B233:L233"/>
    <mergeCell ref="A291:L291"/>
    <mergeCell ref="A214:L214"/>
    <mergeCell ref="A216:L216"/>
    <mergeCell ref="A217:L217"/>
    <mergeCell ref="A218:L218"/>
    <mergeCell ref="A219:L219"/>
    <mergeCell ref="A188:M188"/>
    <mergeCell ref="I251:L251"/>
    <mergeCell ref="I252:L252"/>
    <mergeCell ref="I253:L253"/>
    <mergeCell ref="I254:L254"/>
    <mergeCell ref="I255:L255"/>
    <mergeCell ref="I256:L256"/>
    <mergeCell ref="I257:L257"/>
    <mergeCell ref="I268:L268"/>
    <mergeCell ref="I269:L269"/>
    <mergeCell ref="I262:L262"/>
    <mergeCell ref="I263:L263"/>
    <mergeCell ref="I264:L264"/>
    <mergeCell ref="I265:L265"/>
    <mergeCell ref="I258:L258"/>
    <mergeCell ref="A1:E2"/>
    <mergeCell ref="J1:K1"/>
    <mergeCell ref="L1:M1"/>
    <mergeCell ref="A4:E4"/>
    <mergeCell ref="L2:M2"/>
    <mergeCell ref="J2:K2"/>
    <mergeCell ref="A149:E150"/>
    <mergeCell ref="L230:M230"/>
    <mergeCell ref="L150:M150"/>
    <mergeCell ref="A229:E230"/>
    <mergeCell ref="B7:L7"/>
    <mergeCell ref="A77:E78"/>
    <mergeCell ref="A95:M95"/>
    <mergeCell ref="J78:K78"/>
    <mergeCell ref="L78:M78"/>
    <mergeCell ref="E20:L20"/>
    <mergeCell ref="E22:L22"/>
    <mergeCell ref="D48:L48"/>
    <mergeCell ref="D35:L35"/>
    <mergeCell ref="D36:L36"/>
    <mergeCell ref="A142:L142"/>
    <mergeCell ref="A143:L143"/>
    <mergeCell ref="A144:L144"/>
    <mergeCell ref="A137:L137"/>
    <mergeCell ref="D49:L49"/>
    <mergeCell ref="D50:L50"/>
    <mergeCell ref="C5:E5"/>
    <mergeCell ref="C6:E6"/>
    <mergeCell ref="I5:M5"/>
    <mergeCell ref="I6:M6"/>
    <mergeCell ref="E25:L25"/>
    <mergeCell ref="E26:L26"/>
    <mergeCell ref="E27:L27"/>
    <mergeCell ref="E23:L23"/>
    <mergeCell ref="B42:C42"/>
    <mergeCell ref="B43:C43"/>
    <mergeCell ref="B44:C44"/>
    <mergeCell ref="B45:C45"/>
    <mergeCell ref="B46:C46"/>
    <mergeCell ref="B47:C47"/>
    <mergeCell ref="B48:C48"/>
    <mergeCell ref="E11:L11"/>
    <mergeCell ref="E12:L12"/>
    <mergeCell ref="E13:L13"/>
    <mergeCell ref="E14:L14"/>
    <mergeCell ref="E16:L16"/>
    <mergeCell ref="E15:L15"/>
    <mergeCell ref="E17:L17"/>
    <mergeCell ref="E18:L18"/>
    <mergeCell ref="E19:L19"/>
    <mergeCell ref="E24:L24"/>
    <mergeCell ref="E29:L29"/>
    <mergeCell ref="E30:L30"/>
    <mergeCell ref="E31:L31"/>
    <mergeCell ref="D37:L37"/>
    <mergeCell ref="D38:L38"/>
    <mergeCell ref="D44:L44"/>
    <mergeCell ref="D45:L45"/>
    <mergeCell ref="B315:L315"/>
    <mergeCell ref="B306:L306"/>
    <mergeCell ref="A305:E305"/>
    <mergeCell ref="B307:L307"/>
    <mergeCell ref="B308:L308"/>
    <mergeCell ref="B314:L314"/>
    <mergeCell ref="B313:L313"/>
    <mergeCell ref="B311:L311"/>
    <mergeCell ref="B312:L312"/>
    <mergeCell ref="B309:L309"/>
    <mergeCell ref="B310:L310"/>
    <mergeCell ref="D47:L47"/>
    <mergeCell ref="B63:L63"/>
    <mergeCell ref="B83:L83"/>
    <mergeCell ref="A80:E80"/>
    <mergeCell ref="C81:E81"/>
    <mergeCell ref="C82:E82"/>
    <mergeCell ref="I81:L81"/>
    <mergeCell ref="I82:L82"/>
    <mergeCell ref="A304:E304"/>
    <mergeCell ref="B66:L66"/>
    <mergeCell ref="B67:L67"/>
    <mergeCell ref="B68:L68"/>
    <mergeCell ref="B34:C34"/>
    <mergeCell ref="B35:C35"/>
    <mergeCell ref="B36:C36"/>
    <mergeCell ref="B37:C37"/>
    <mergeCell ref="A296:L296"/>
    <mergeCell ref="B38:C38"/>
    <mergeCell ref="B39:C39"/>
    <mergeCell ref="B40:C40"/>
    <mergeCell ref="B41:C41"/>
    <mergeCell ref="B57:C57"/>
    <mergeCell ref="B58:C58"/>
    <mergeCell ref="B59:C59"/>
    <mergeCell ref="A152:E152"/>
    <mergeCell ref="D46:L46"/>
    <mergeCell ref="B53:C53"/>
    <mergeCell ref="B54:C54"/>
    <mergeCell ref="B55:C55"/>
    <mergeCell ref="B56:C56"/>
    <mergeCell ref="J150:K150"/>
    <mergeCell ref="B49:C49"/>
    <mergeCell ref="B50:C50"/>
    <mergeCell ref="B51:C51"/>
    <mergeCell ref="B52:C52"/>
    <mergeCell ref="D34:L34"/>
    <mergeCell ref="B33:C33"/>
    <mergeCell ref="A79:E79"/>
    <mergeCell ref="A151:E151"/>
    <mergeCell ref="B74:L74"/>
    <mergeCell ref="B75:L75"/>
    <mergeCell ref="B76:L76"/>
    <mergeCell ref="A138:L138"/>
    <mergeCell ref="A139:L139"/>
    <mergeCell ref="A140:L140"/>
    <mergeCell ref="D57:L57"/>
    <mergeCell ref="D58:L58"/>
    <mergeCell ref="D59:L59"/>
    <mergeCell ref="D51:L51"/>
    <mergeCell ref="D52:L52"/>
    <mergeCell ref="D53:L53"/>
    <mergeCell ref="D54:L54"/>
    <mergeCell ref="D55:L55"/>
    <mergeCell ref="D56:L56"/>
    <mergeCell ref="D39:L39"/>
    <mergeCell ref="D40:L40"/>
    <mergeCell ref="D41:L41"/>
    <mergeCell ref="D42:L42"/>
    <mergeCell ref="D43:L43"/>
    <mergeCell ref="B62:L62"/>
    <mergeCell ref="B69:L69"/>
    <mergeCell ref="B70:L70"/>
    <mergeCell ref="B71:L71"/>
    <mergeCell ref="B72:L72"/>
    <mergeCell ref="B73:L73"/>
    <mergeCell ref="B153:L153"/>
    <mergeCell ref="J77:K77"/>
    <mergeCell ref="L77:M77"/>
    <mergeCell ref="A302:E303"/>
    <mergeCell ref="L302:M302"/>
    <mergeCell ref="J303:K303"/>
    <mergeCell ref="L303:M303"/>
    <mergeCell ref="A301:L301"/>
    <mergeCell ref="A297:L297"/>
    <mergeCell ref="A298:L298"/>
    <mergeCell ref="A299:L299"/>
    <mergeCell ref="A300:L300"/>
    <mergeCell ref="A288:L288"/>
    <mergeCell ref="A289:L289"/>
    <mergeCell ref="A290:L290"/>
    <mergeCell ref="A231:E231"/>
    <mergeCell ref="A246:M246"/>
    <mergeCell ref="I249:L249"/>
    <mergeCell ref="I250:L250"/>
    <mergeCell ref="I108:L108"/>
    <mergeCell ref="I110:L110"/>
    <mergeCell ref="I111:L111"/>
    <mergeCell ref="I112:L112"/>
    <mergeCell ref="I98:L98"/>
    <mergeCell ref="I99:L99"/>
    <mergeCell ref="I102:L102"/>
    <mergeCell ref="I103:L103"/>
    <mergeCell ref="I87:L87"/>
    <mergeCell ref="I94:L94"/>
    <mergeCell ref="I96:L96"/>
    <mergeCell ref="I97:L97"/>
    <mergeCell ref="I115:L115"/>
    <mergeCell ref="I116:L116"/>
    <mergeCell ref="I117:L117"/>
    <mergeCell ref="I127:L127"/>
    <mergeCell ref="A118:M118"/>
    <mergeCell ref="A225:L225"/>
    <mergeCell ref="B251:G251"/>
    <mergeCell ref="A226:L226"/>
    <mergeCell ref="A227:L227"/>
    <mergeCell ref="A228:L228"/>
    <mergeCell ref="A221:L221"/>
    <mergeCell ref="A222:L222"/>
    <mergeCell ref="A223:L223"/>
    <mergeCell ref="A224:L224"/>
    <mergeCell ref="A147:L147"/>
    <mergeCell ref="A148:L148"/>
    <mergeCell ref="A141:L141"/>
    <mergeCell ref="A220:L220"/>
    <mergeCell ref="A215:L215"/>
    <mergeCell ref="A145:L145"/>
    <mergeCell ref="A146:L146"/>
    <mergeCell ref="B235:G235"/>
    <mergeCell ref="B248:G248"/>
    <mergeCell ref="B249:G249"/>
    <mergeCell ref="I279:L279"/>
    <mergeCell ref="I280:L280"/>
    <mergeCell ref="I281:L281"/>
    <mergeCell ref="I274:L274"/>
    <mergeCell ref="I275:L275"/>
    <mergeCell ref="I276:L276"/>
    <mergeCell ref="I277:L277"/>
    <mergeCell ref="I270:L270"/>
    <mergeCell ref="I271:L271"/>
    <mergeCell ref="I272:L272"/>
    <mergeCell ref="I273:L273"/>
    <mergeCell ref="I266:L266"/>
    <mergeCell ref="I267:L267"/>
    <mergeCell ref="B259:G259"/>
    <mergeCell ref="B260:G260"/>
    <mergeCell ref="B261:G261"/>
    <mergeCell ref="B262:G262"/>
    <mergeCell ref="B255:G255"/>
    <mergeCell ref="B256:G256"/>
    <mergeCell ref="B257:G257"/>
    <mergeCell ref="B258:G258"/>
    <mergeCell ref="B252:G252"/>
    <mergeCell ref="B253:G253"/>
    <mergeCell ref="B254:G254"/>
    <mergeCell ref="B271:G271"/>
    <mergeCell ref="B272:G272"/>
    <mergeCell ref="B273:G273"/>
    <mergeCell ref="B274:G274"/>
    <mergeCell ref="B267:G267"/>
    <mergeCell ref="B268:G268"/>
    <mergeCell ref="B269:G269"/>
    <mergeCell ref="B270:G270"/>
    <mergeCell ref="B263:G263"/>
    <mergeCell ref="B264:G264"/>
    <mergeCell ref="B265:G265"/>
    <mergeCell ref="B266:G266"/>
    <mergeCell ref="B283:G283"/>
    <mergeCell ref="B284:G284"/>
    <mergeCell ref="B285:G285"/>
    <mergeCell ref="B286:G286"/>
    <mergeCell ref="B280:G280"/>
    <mergeCell ref="B279:G279"/>
    <mergeCell ref="B281:G281"/>
    <mergeCell ref="B282:G282"/>
    <mergeCell ref="B275:G275"/>
    <mergeCell ref="B276:G276"/>
    <mergeCell ref="B277:G277"/>
    <mergeCell ref="B278:G278"/>
  </mergeCells>
  <phoneticPr fontId="0" type="noConversion"/>
  <dataValidations count="55">
    <dataValidation type="list" allowBlank="1" showInputMessage="1" sqref="I287" xr:uid="{00000000-0002-0000-0200-000000000000}">
      <formula1>$EE$8:$EE$25</formula1>
    </dataValidation>
    <dataValidation type="list" allowBlank="1" showInputMessage="1" sqref="I249" xr:uid="{00000000-0002-0000-0200-000001000000}">
      <formula1>$CS$8:$CS$23</formula1>
    </dataValidation>
    <dataValidation type="list" allowBlank="1" showInputMessage="1" sqref="I250" xr:uid="{00000000-0002-0000-0200-000002000000}">
      <formula1>$CT$8:$CT$26</formula1>
    </dataValidation>
    <dataValidation type="list" allowBlank="1" showInputMessage="1" sqref="I251" xr:uid="{00000000-0002-0000-0200-000003000000}">
      <formula1>$CU$8:$CU$35</formula1>
    </dataValidation>
    <dataValidation type="list" allowBlank="1" showInputMessage="1" sqref="I252" xr:uid="{00000000-0002-0000-0200-000004000000}">
      <formula1>$CV$8:$CV$23</formula1>
    </dataValidation>
    <dataValidation type="list" allowBlank="1" showInputMessage="1" sqref="I253" xr:uid="{00000000-0002-0000-0200-000005000000}">
      <formula1>$CW$8:$CW$26</formula1>
    </dataValidation>
    <dataValidation type="list" allowBlank="1" showInputMessage="1" sqref="I254" xr:uid="{00000000-0002-0000-0200-000006000000}">
      <formula1>$CX$8:$CX$25</formula1>
    </dataValidation>
    <dataValidation type="list" allowBlank="1" showInputMessage="1" sqref="I255" xr:uid="{00000000-0002-0000-0200-000007000000}">
      <formula1>$CY$8:$CY$26</formula1>
    </dataValidation>
    <dataValidation type="list" allowBlank="1" showInputMessage="1" sqref="I256" xr:uid="{00000000-0002-0000-0200-000008000000}">
      <formula1>$CZ$8:$CZ$26</formula1>
    </dataValidation>
    <dataValidation type="list" allowBlank="1" showInputMessage="1" showErrorMessage="1" sqref="I257" xr:uid="{00000000-0002-0000-0200-000009000000}">
      <formula1>$DA$8:$DA$27</formula1>
    </dataValidation>
    <dataValidation type="list" allowBlank="1" showInputMessage="1" sqref="I258" xr:uid="{00000000-0002-0000-0200-00000A000000}">
      <formula1>$DB$8:$DB$25</formula1>
    </dataValidation>
    <dataValidation type="list" allowBlank="1" showInputMessage="1" sqref="I259" xr:uid="{00000000-0002-0000-0200-00000B000000}">
      <formula1>$DC$8:$DC$27</formula1>
    </dataValidation>
    <dataValidation type="list" allowBlank="1" showInputMessage="1" sqref="I260" xr:uid="{00000000-0002-0000-0200-00000C000000}">
      <formula1>$DD$8:$DD$27</formula1>
    </dataValidation>
    <dataValidation type="list" allowBlank="1" showInputMessage="1" sqref="I261" xr:uid="{00000000-0002-0000-0200-00000D000000}">
      <formula1>$DE$8:$DE$25</formula1>
    </dataValidation>
    <dataValidation type="list" allowBlank="1" showInputMessage="1" sqref="I262" xr:uid="{00000000-0002-0000-0200-00000E000000}">
      <formula1>$DF$8:$DF$27</formula1>
    </dataValidation>
    <dataValidation type="list" allowBlank="1" showInputMessage="1" sqref="I263" xr:uid="{00000000-0002-0000-0200-00000F000000}">
      <formula1>$DG$8:$DG$41</formula1>
    </dataValidation>
    <dataValidation type="list" allowBlank="1" showInputMessage="1" sqref="I264" xr:uid="{00000000-0002-0000-0200-000010000000}">
      <formula1>$DH$8:$DH$24</formula1>
    </dataValidation>
    <dataValidation type="list" allowBlank="1" showInputMessage="1" sqref="I265" xr:uid="{00000000-0002-0000-0200-000011000000}">
      <formula1>$DI$8:$DI$26</formula1>
    </dataValidation>
    <dataValidation type="list" allowBlank="1" showInputMessage="1" sqref="I266" xr:uid="{00000000-0002-0000-0200-000012000000}">
      <formula1>$DJ$8:$DJ$25</formula1>
    </dataValidation>
    <dataValidation type="list" allowBlank="1" showInputMessage="1" sqref="I267" xr:uid="{00000000-0002-0000-0200-000013000000}">
      <formula1>$DK$8:$DK$26</formula1>
    </dataValidation>
    <dataValidation type="list" allowBlank="1" showInputMessage="1" sqref="I268" xr:uid="{00000000-0002-0000-0200-000014000000}">
      <formula1>$DL$8:$DL$26</formula1>
    </dataValidation>
    <dataValidation type="list" allowBlank="1" showInputMessage="1" sqref="I269" xr:uid="{00000000-0002-0000-0200-000015000000}">
      <formula1>$DM$8:$DM$26</formula1>
    </dataValidation>
    <dataValidation type="list" allowBlank="1" showInputMessage="1" sqref="I270" xr:uid="{00000000-0002-0000-0200-000016000000}">
      <formula1>$DN$8:$DN$24</formula1>
    </dataValidation>
    <dataValidation type="list" allowBlank="1" showInputMessage="1" sqref="I271" xr:uid="{00000000-0002-0000-0200-000017000000}">
      <formula1>$DO$8:$DO$26</formula1>
    </dataValidation>
    <dataValidation type="list" allowBlank="1" showInputMessage="1" sqref="I272" xr:uid="{00000000-0002-0000-0200-000018000000}">
      <formula1>$DP$8:$DP$30</formula1>
    </dataValidation>
    <dataValidation type="list" allowBlank="1" showInputMessage="1" sqref="I273" xr:uid="{00000000-0002-0000-0200-000019000000}">
      <formula1>$DQ$8:$DQ$28</formula1>
    </dataValidation>
    <dataValidation type="list" allowBlank="1" showInputMessage="1" sqref="I274" xr:uid="{00000000-0002-0000-0200-00001A000000}">
      <formula1>$DR$8:$DR$27</formula1>
    </dataValidation>
    <dataValidation type="list" allowBlank="1" showInputMessage="1" sqref="I275" xr:uid="{00000000-0002-0000-0200-00001B000000}">
      <formula1>$DS$8:$DS$28</formula1>
    </dataValidation>
    <dataValidation type="list" allowBlank="1" showInputMessage="1" sqref="I276" xr:uid="{00000000-0002-0000-0200-00001C000000}">
      <formula1>$DT$8:$DT$27</formula1>
    </dataValidation>
    <dataValidation type="list" allowBlank="1" showInputMessage="1" sqref="I277" xr:uid="{00000000-0002-0000-0200-00001D000000}">
      <formula1>$DU$8:$DU$27</formula1>
    </dataValidation>
    <dataValidation type="list" allowBlank="1" showInputMessage="1" sqref="I278" xr:uid="{00000000-0002-0000-0200-00001E000000}">
      <formula1>$DV$8:$DV$26</formula1>
    </dataValidation>
    <dataValidation type="list" allowBlank="1" showInputMessage="1" sqref="I279" xr:uid="{00000000-0002-0000-0200-00001F000000}">
      <formula1>$DW$8:$DW$26</formula1>
    </dataValidation>
    <dataValidation type="list" allowBlank="1" showInputMessage="1" sqref="I280" xr:uid="{00000000-0002-0000-0200-000020000000}">
      <formula1>$DX$8:$DX$27</formula1>
    </dataValidation>
    <dataValidation type="list" allowBlank="1" showInputMessage="1" sqref="I281" xr:uid="{00000000-0002-0000-0200-000021000000}">
      <formula1>$DY$8:$DY$27</formula1>
    </dataValidation>
    <dataValidation type="list" allowBlank="1" showInputMessage="1" sqref="I282" xr:uid="{00000000-0002-0000-0200-000022000000}">
      <formula1>$DZ$8:$DZ$27</formula1>
    </dataValidation>
    <dataValidation type="list" allowBlank="1" showInputMessage="1" sqref="I283" xr:uid="{00000000-0002-0000-0200-000023000000}">
      <formula1>$EA$8:$EA$27</formula1>
    </dataValidation>
    <dataValidation type="list" allowBlank="1" showInputMessage="1" sqref="I284" xr:uid="{00000000-0002-0000-0200-000024000000}">
      <formula1>$EB$8:$EB$26</formula1>
    </dataValidation>
    <dataValidation type="list" allowBlank="1" showInputMessage="1" sqref="I285" xr:uid="{00000000-0002-0000-0200-000025000000}">
      <formula1>$EC$8:$EC$25</formula1>
    </dataValidation>
    <dataValidation type="list" allowBlank="1" showInputMessage="1" sqref="I286" xr:uid="{00000000-0002-0000-0200-000026000000}">
      <formula1>$ED$8:$ED$27</formula1>
    </dataValidation>
    <dataValidation type="list" allowBlank="1" showInputMessage="1" sqref="I87" xr:uid="{00000000-0002-0000-0200-000027000000}">
      <formula1>$CC$8:$CC$24</formula1>
    </dataValidation>
    <dataValidation type="list" allowBlank="1" showInputMessage="1" sqref="I94" xr:uid="{00000000-0002-0000-0200-000028000000}">
      <formula1>$CD$8:$CD$22</formula1>
    </dataValidation>
    <dataValidation type="list" allowBlank="1" showInputMessage="1" sqref="I96" xr:uid="{00000000-0002-0000-0200-000029000000}">
      <formula1>$CE$8:$CE$26</formula1>
    </dataValidation>
    <dataValidation type="list" allowBlank="1" showInputMessage="1" sqref="I97" xr:uid="{00000000-0002-0000-0200-00002A000000}">
      <formula1>$CF$8:$CF$23</formula1>
    </dataValidation>
    <dataValidation type="list" allowBlank="1" showInputMessage="1" sqref="I98" xr:uid="{00000000-0002-0000-0200-00002B000000}">
      <formula1>$CG$8:$CG$25</formula1>
    </dataValidation>
    <dataValidation type="list" allowBlank="1" showInputMessage="1" sqref="I99" xr:uid="{00000000-0002-0000-0200-00002C000000}">
      <formula1>$CH$8:$CH$23</formula1>
    </dataValidation>
    <dataValidation type="list" allowBlank="1" showInputMessage="1" sqref="I102" xr:uid="{00000000-0002-0000-0200-00002D000000}">
      <formula1>$CI$8:$CI$23</formula1>
    </dataValidation>
    <dataValidation type="list" allowBlank="1" showInputMessage="1" sqref="I103" xr:uid="{00000000-0002-0000-0200-00002E000000}">
      <formula1>$CJ$8:$CJ$35</formula1>
    </dataValidation>
    <dataValidation type="list" allowBlank="1" showInputMessage="1" sqref="I108" xr:uid="{00000000-0002-0000-0200-00002F000000}">
      <formula1>$CK$8:$CK$22</formula1>
    </dataValidation>
    <dataValidation type="list" allowBlank="1" showInputMessage="1" sqref="I110" xr:uid="{00000000-0002-0000-0200-000030000000}">
      <formula1>$CL$8:$CL$25</formula1>
    </dataValidation>
    <dataValidation type="list" allowBlank="1" showInputMessage="1" sqref="I111" xr:uid="{00000000-0002-0000-0200-000031000000}">
      <formula1>$CM$8:$CM$32</formula1>
    </dataValidation>
    <dataValidation type="list" allowBlank="1" showInputMessage="1" sqref="I112" xr:uid="{00000000-0002-0000-0200-000032000000}">
      <formula1>$CN$8:$CN$22</formula1>
    </dataValidation>
    <dataValidation type="list" allowBlank="1" showInputMessage="1" sqref="I115" xr:uid="{00000000-0002-0000-0200-000033000000}">
      <formula1>$CO$8:$CO$26</formula1>
    </dataValidation>
    <dataValidation type="list" allowBlank="1" showInputMessage="1" sqref="I116" xr:uid="{00000000-0002-0000-0200-000034000000}">
      <formula1>$CP$8:$CP$25</formula1>
    </dataValidation>
    <dataValidation type="list" allowBlank="1" showInputMessage="1" sqref="I117" xr:uid="{00000000-0002-0000-0200-000035000000}">
      <formula1>$CQ$8:$CQ$24</formula1>
    </dataValidation>
    <dataValidation type="list" allowBlank="1" showInputMessage="1" sqref="I127" xr:uid="{00000000-0002-0000-0200-000036000000}">
      <formula1>$CR$8:$CR$25</formula1>
    </dataValidation>
  </dataValidations>
  <pageMargins left="0.33" right="0.22" top="1" bottom="1" header="0.5" footer="0.5"/>
  <pageSetup scale="64" orientation="portrait" verticalDpi="300" r:id="rId1"/>
  <headerFooter alignWithMargins="0">
    <oddFooter xml:space="preserve">&amp;R
</oddFooter>
  </headerFooter>
  <rowBreaks count="4" manualBreakCount="4">
    <brk id="76" max="16383" man="1"/>
    <brk id="148" max="16383" man="1"/>
    <brk id="228" max="16383" man="1"/>
    <brk id="301" max="12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A1:AB123"/>
  <sheetViews>
    <sheetView topLeftCell="G46" workbookViewId="0">
      <selection activeCell="P125" sqref="P125"/>
    </sheetView>
  </sheetViews>
  <sheetFormatPr baseColWidth="10" defaultColWidth="8.83203125" defaultRowHeight="13"/>
  <cols>
    <col min="1" max="1" width="2.6640625" customWidth="1"/>
    <col min="2" max="2" width="20.6640625" customWidth="1"/>
    <col min="3" max="3" width="2.6640625" customWidth="1"/>
    <col min="4" max="4" width="20.6640625" customWidth="1"/>
    <col min="5" max="5" width="2.6640625" customWidth="1"/>
    <col min="6" max="6" width="20.6640625" customWidth="1"/>
    <col min="7" max="7" width="2.6640625" customWidth="1"/>
    <col min="8" max="8" width="20.6640625" customWidth="1"/>
    <col min="9" max="9" width="2.6640625" customWidth="1"/>
    <col min="10" max="10" width="20.6640625" customWidth="1"/>
    <col min="11" max="11" width="2.6640625" customWidth="1"/>
    <col min="12" max="12" width="20.6640625" customWidth="1"/>
    <col min="13" max="13" width="2.6640625" customWidth="1"/>
    <col min="14" max="14" width="20.6640625" customWidth="1"/>
    <col min="15" max="15" width="2.6640625" customWidth="1"/>
    <col min="16" max="16" width="20.6640625" customWidth="1"/>
    <col min="17" max="17" width="2.6640625" customWidth="1"/>
    <col min="18" max="18" width="20.6640625" customWidth="1"/>
    <col min="19" max="19" width="2.6640625" customWidth="1"/>
    <col min="20" max="20" width="20.6640625" customWidth="1"/>
    <col min="21" max="21" width="2.6640625" customWidth="1"/>
    <col min="22" max="22" width="20.6640625" customWidth="1"/>
    <col min="23" max="23" width="2.6640625" customWidth="1"/>
    <col min="24" max="24" width="20.6640625" customWidth="1"/>
    <col min="25" max="25" width="2.6640625" customWidth="1"/>
    <col min="26" max="26" width="20.6640625" customWidth="1"/>
    <col min="27" max="27" width="2.6640625" customWidth="1"/>
    <col min="28" max="28" width="20.6640625" customWidth="1"/>
  </cols>
  <sheetData>
    <row r="1" spans="1:15">
      <c r="B1" s="86" t="s">
        <v>119</v>
      </c>
      <c r="C1" s="85"/>
      <c r="D1" s="86" t="s">
        <v>123</v>
      </c>
      <c r="E1" s="85"/>
      <c r="F1" s="86" t="s">
        <v>125</v>
      </c>
      <c r="G1" s="85"/>
      <c r="H1" s="86" t="s">
        <v>129</v>
      </c>
    </row>
    <row r="2" spans="1:15">
      <c r="A2" s="84">
        <v>4</v>
      </c>
      <c r="B2" s="87" t="s">
        <v>120</v>
      </c>
      <c r="C2" s="84">
        <v>5</v>
      </c>
      <c r="D2" s="87" t="s">
        <v>662</v>
      </c>
      <c r="E2" s="84">
        <v>4</v>
      </c>
      <c r="F2" s="87" t="s">
        <v>126</v>
      </c>
      <c r="G2" s="84">
        <v>4</v>
      </c>
      <c r="H2" s="87" t="s">
        <v>130</v>
      </c>
    </row>
    <row r="3" spans="1:15">
      <c r="A3" s="84">
        <v>2</v>
      </c>
      <c r="B3" s="88" t="s">
        <v>121</v>
      </c>
      <c r="C3" s="84">
        <v>2</v>
      </c>
      <c r="D3" s="88" t="s">
        <v>133</v>
      </c>
      <c r="E3" s="84">
        <v>2</v>
      </c>
      <c r="F3" s="88" t="s">
        <v>127</v>
      </c>
      <c r="G3" s="84">
        <v>2</v>
      </c>
      <c r="H3" s="88" t="s">
        <v>131</v>
      </c>
    </row>
    <row r="4" spans="1:15">
      <c r="A4" s="84">
        <v>3</v>
      </c>
      <c r="B4" s="88" t="s">
        <v>122</v>
      </c>
      <c r="C4" s="84">
        <v>3</v>
      </c>
      <c r="D4" s="88" t="s">
        <v>124</v>
      </c>
      <c r="E4" s="84">
        <v>3</v>
      </c>
      <c r="F4" s="88" t="s">
        <v>128</v>
      </c>
      <c r="G4" s="84">
        <v>3</v>
      </c>
      <c r="H4" s="88" t="s">
        <v>132</v>
      </c>
    </row>
    <row r="5" spans="1:15">
      <c r="A5" s="84">
        <v>4</v>
      </c>
      <c r="B5" s="88"/>
      <c r="C5" s="84">
        <v>4</v>
      </c>
      <c r="D5" s="88" t="s">
        <v>134</v>
      </c>
      <c r="E5" s="84">
        <v>4</v>
      </c>
      <c r="F5" s="88"/>
      <c r="G5" s="84">
        <v>4</v>
      </c>
      <c r="H5" s="88"/>
    </row>
    <row r="6" spans="1:15">
      <c r="A6" s="84" t="s">
        <v>113</v>
      </c>
      <c r="B6" s="88"/>
      <c r="C6" s="84">
        <v>5</v>
      </c>
      <c r="D6" s="88"/>
      <c r="E6" s="84"/>
      <c r="F6" s="88"/>
      <c r="G6" s="84"/>
      <c r="H6" s="88"/>
    </row>
    <row r="7" spans="1:15">
      <c r="A7" s="84" t="s">
        <v>113</v>
      </c>
      <c r="B7" s="90"/>
      <c r="C7" s="84"/>
      <c r="D7" s="90"/>
      <c r="E7" s="84"/>
      <c r="F7" s="90"/>
      <c r="G7" s="84"/>
      <c r="H7" s="90"/>
    </row>
    <row r="9" spans="1:15">
      <c r="B9" s="86" t="s">
        <v>135</v>
      </c>
      <c r="C9" s="85"/>
      <c r="D9" s="86" t="s">
        <v>136</v>
      </c>
      <c r="E9" s="85"/>
      <c r="F9" s="86" t="s">
        <v>137</v>
      </c>
      <c r="G9" s="85"/>
      <c r="H9" s="86" t="s">
        <v>138</v>
      </c>
      <c r="I9" s="85"/>
      <c r="J9" s="86" t="s">
        <v>139</v>
      </c>
      <c r="K9" s="85"/>
      <c r="L9" s="86" t="s">
        <v>140</v>
      </c>
      <c r="M9" s="85"/>
      <c r="N9" s="86" t="s">
        <v>141</v>
      </c>
    </row>
    <row r="10" spans="1:15">
      <c r="A10" s="84">
        <v>4</v>
      </c>
      <c r="B10" s="87" t="s">
        <v>142</v>
      </c>
      <c r="C10" s="84">
        <v>5</v>
      </c>
      <c r="D10" s="87" t="s">
        <v>145</v>
      </c>
      <c r="E10" s="84">
        <v>4</v>
      </c>
      <c r="F10" s="87" t="s">
        <v>149</v>
      </c>
      <c r="G10" s="84">
        <v>5</v>
      </c>
      <c r="H10" s="87"/>
      <c r="I10" s="84">
        <v>4</v>
      </c>
      <c r="J10" s="87" t="s">
        <v>664</v>
      </c>
      <c r="K10" s="84">
        <v>4</v>
      </c>
      <c r="L10" s="87" t="s">
        <v>153</v>
      </c>
      <c r="M10" s="84">
        <v>5</v>
      </c>
      <c r="N10" s="87" t="s">
        <v>156</v>
      </c>
      <c r="O10" s="84"/>
    </row>
    <row r="11" spans="1:15">
      <c r="A11" s="84">
        <v>2</v>
      </c>
      <c r="B11" s="88" t="s">
        <v>143</v>
      </c>
      <c r="C11" s="84">
        <v>2</v>
      </c>
      <c r="D11" s="88" t="s">
        <v>146</v>
      </c>
      <c r="E11" s="84">
        <v>2</v>
      </c>
      <c r="F11" s="88" t="s">
        <v>150</v>
      </c>
      <c r="G11" s="84">
        <v>2</v>
      </c>
      <c r="H11" s="88" t="s">
        <v>663</v>
      </c>
      <c r="I11" s="84">
        <v>2</v>
      </c>
      <c r="J11" s="88" t="s">
        <v>152</v>
      </c>
      <c r="K11" s="84">
        <v>2</v>
      </c>
      <c r="L11" s="88" t="s">
        <v>154</v>
      </c>
      <c r="M11" s="84">
        <v>2</v>
      </c>
      <c r="N11" s="88" t="s">
        <v>157</v>
      </c>
      <c r="O11" s="84"/>
    </row>
    <row r="12" spans="1:15">
      <c r="A12" s="84">
        <v>3</v>
      </c>
      <c r="B12" s="88" t="s">
        <v>144</v>
      </c>
      <c r="C12" s="84">
        <v>3</v>
      </c>
      <c r="D12" s="88" t="s">
        <v>148</v>
      </c>
      <c r="E12" s="84">
        <v>3</v>
      </c>
      <c r="F12" s="88" t="s">
        <v>148</v>
      </c>
      <c r="G12" s="84">
        <v>3</v>
      </c>
      <c r="H12" s="88" t="s">
        <v>151</v>
      </c>
      <c r="I12" s="84">
        <v>3</v>
      </c>
      <c r="J12" s="88" t="s">
        <v>148</v>
      </c>
      <c r="K12" s="84">
        <v>3</v>
      </c>
      <c r="L12" s="88" t="s">
        <v>155</v>
      </c>
      <c r="M12" s="84">
        <v>3</v>
      </c>
      <c r="N12" s="88" t="s">
        <v>158</v>
      </c>
      <c r="O12" s="84"/>
    </row>
    <row r="13" spans="1:15">
      <c r="A13" s="84">
        <v>4</v>
      </c>
      <c r="B13" s="88"/>
      <c r="C13" s="84">
        <v>4</v>
      </c>
      <c r="D13" s="88" t="s">
        <v>147</v>
      </c>
      <c r="E13" s="84">
        <v>4</v>
      </c>
      <c r="F13" s="88"/>
      <c r="G13" s="84">
        <v>4</v>
      </c>
      <c r="H13" s="88" t="s">
        <v>148</v>
      </c>
      <c r="I13" s="84">
        <v>4</v>
      </c>
      <c r="J13" s="88"/>
      <c r="K13" s="84">
        <v>4</v>
      </c>
      <c r="L13" s="88"/>
      <c r="M13" s="84">
        <v>4</v>
      </c>
      <c r="N13" s="88" t="s">
        <v>159</v>
      </c>
      <c r="O13" s="84"/>
    </row>
    <row r="14" spans="1:15">
      <c r="A14" s="84"/>
      <c r="B14" s="88"/>
      <c r="C14" s="84">
        <v>5</v>
      </c>
      <c r="D14" s="88"/>
      <c r="E14" s="84"/>
      <c r="F14" s="88"/>
      <c r="G14" s="84">
        <v>5</v>
      </c>
      <c r="H14" s="88"/>
      <c r="I14" s="84"/>
      <c r="J14" s="88"/>
      <c r="K14" s="84"/>
      <c r="L14" s="88"/>
      <c r="M14" s="84">
        <v>5</v>
      </c>
      <c r="N14" s="88"/>
      <c r="O14" s="84"/>
    </row>
    <row r="15" spans="1:15">
      <c r="A15" s="84"/>
      <c r="B15" s="88"/>
      <c r="C15" s="84"/>
      <c r="D15" s="88"/>
      <c r="E15" s="84"/>
      <c r="F15" s="88"/>
      <c r="G15" s="84"/>
      <c r="H15" s="88"/>
      <c r="I15" s="84"/>
      <c r="J15" s="88"/>
      <c r="K15" s="84"/>
      <c r="L15" s="88"/>
      <c r="M15" s="84"/>
      <c r="N15" s="88"/>
      <c r="O15" s="84"/>
    </row>
    <row r="16" spans="1:15">
      <c r="B16" s="89"/>
      <c r="D16" s="89"/>
      <c r="F16" s="89"/>
      <c r="H16" s="89"/>
      <c r="J16" s="89"/>
      <c r="L16" s="89"/>
      <c r="N16" s="89"/>
    </row>
    <row r="18" spans="1:28">
      <c r="B18" s="86" t="s">
        <v>160</v>
      </c>
      <c r="D18" s="86" t="s">
        <v>166</v>
      </c>
      <c r="E18" s="85"/>
      <c r="F18" s="86" t="s">
        <v>165</v>
      </c>
      <c r="G18" s="85"/>
      <c r="H18" s="86" t="s">
        <v>164</v>
      </c>
      <c r="J18" s="86" t="s">
        <v>169</v>
      </c>
      <c r="L18" s="92" t="s">
        <v>171</v>
      </c>
      <c r="M18" s="91"/>
      <c r="N18" s="92" t="s">
        <v>174</v>
      </c>
      <c r="P18" s="86" t="s">
        <v>177</v>
      </c>
      <c r="R18" s="86" t="s">
        <v>178</v>
      </c>
      <c r="T18" s="86" t="s">
        <v>179</v>
      </c>
      <c r="V18" s="86" t="s">
        <v>183</v>
      </c>
      <c r="X18" s="86" t="s">
        <v>186</v>
      </c>
      <c r="Y18" s="85"/>
      <c r="Z18" s="86" t="s">
        <v>184</v>
      </c>
      <c r="AA18" s="85"/>
      <c r="AB18" s="86" t="s">
        <v>185</v>
      </c>
    </row>
    <row r="19" spans="1:28">
      <c r="A19" s="84">
        <v>4</v>
      </c>
      <c r="B19" s="87" t="s">
        <v>161</v>
      </c>
      <c r="C19" s="84">
        <v>4</v>
      </c>
      <c r="D19" s="87" t="s">
        <v>167</v>
      </c>
      <c r="E19" s="84">
        <v>4</v>
      </c>
      <c r="F19" s="87" t="s">
        <v>149</v>
      </c>
      <c r="G19" s="84">
        <v>5</v>
      </c>
      <c r="H19" s="87" t="s">
        <v>145</v>
      </c>
      <c r="I19" s="84">
        <v>4</v>
      </c>
      <c r="J19" s="87" t="s">
        <v>168</v>
      </c>
      <c r="K19" s="84">
        <v>5</v>
      </c>
      <c r="L19" s="87" t="s">
        <v>172</v>
      </c>
      <c r="M19" s="84">
        <v>3</v>
      </c>
      <c r="N19" s="87" t="s">
        <v>175</v>
      </c>
      <c r="O19" s="84">
        <v>4</v>
      </c>
      <c r="P19" s="87" t="s">
        <v>167</v>
      </c>
      <c r="Q19" s="84">
        <v>4</v>
      </c>
      <c r="R19" s="87" t="s">
        <v>161</v>
      </c>
      <c r="S19" s="84">
        <v>5</v>
      </c>
      <c r="T19" s="87" t="s">
        <v>180</v>
      </c>
      <c r="U19" s="84">
        <v>4</v>
      </c>
      <c r="V19" s="87" t="s">
        <v>161</v>
      </c>
      <c r="W19" s="84">
        <v>4</v>
      </c>
      <c r="X19" s="87" t="s">
        <v>167</v>
      </c>
      <c r="Y19" s="84">
        <v>4</v>
      </c>
      <c r="Z19" s="87" t="s">
        <v>149</v>
      </c>
      <c r="AA19" s="84">
        <v>5</v>
      </c>
      <c r="AB19" s="87" t="s">
        <v>145</v>
      </c>
    </row>
    <row r="20" spans="1:28">
      <c r="A20" s="84">
        <v>2</v>
      </c>
      <c r="B20" s="88" t="s">
        <v>162</v>
      </c>
      <c r="C20" s="84">
        <v>2</v>
      </c>
      <c r="D20" s="88" t="s">
        <v>168</v>
      </c>
      <c r="E20" s="84">
        <v>2</v>
      </c>
      <c r="F20" s="88" t="s">
        <v>150</v>
      </c>
      <c r="G20" s="84">
        <v>2</v>
      </c>
      <c r="H20" s="88" t="s">
        <v>146</v>
      </c>
      <c r="I20" s="84">
        <v>2</v>
      </c>
      <c r="J20" s="88" t="s">
        <v>170</v>
      </c>
      <c r="K20" s="84">
        <v>2</v>
      </c>
      <c r="L20" s="88" t="s">
        <v>173</v>
      </c>
      <c r="M20" s="84">
        <v>2</v>
      </c>
      <c r="N20" s="88" t="s">
        <v>176</v>
      </c>
      <c r="O20" s="84">
        <v>2</v>
      </c>
      <c r="P20" s="88" t="s">
        <v>168</v>
      </c>
      <c r="Q20" s="84">
        <v>2</v>
      </c>
      <c r="R20" s="88" t="s">
        <v>162</v>
      </c>
      <c r="S20" s="84">
        <v>2</v>
      </c>
      <c r="T20" s="88" t="s">
        <v>181</v>
      </c>
      <c r="U20" s="84">
        <v>2</v>
      </c>
      <c r="V20" s="88" t="s">
        <v>162</v>
      </c>
      <c r="W20" s="84">
        <v>2</v>
      </c>
      <c r="X20" s="88" t="s">
        <v>168</v>
      </c>
      <c r="Y20" s="84">
        <v>2</v>
      </c>
      <c r="Z20" s="88" t="s">
        <v>150</v>
      </c>
      <c r="AA20" s="84">
        <v>2</v>
      </c>
      <c r="AB20" s="88" t="s">
        <v>146</v>
      </c>
    </row>
    <row r="21" spans="1:28">
      <c r="A21" s="84">
        <v>3</v>
      </c>
      <c r="B21" s="88" t="s">
        <v>163</v>
      </c>
      <c r="C21" s="84">
        <v>3</v>
      </c>
      <c r="D21" s="88" t="s">
        <v>148</v>
      </c>
      <c r="E21" s="84">
        <v>3</v>
      </c>
      <c r="F21" s="88" t="s">
        <v>148</v>
      </c>
      <c r="G21" s="84">
        <v>3</v>
      </c>
      <c r="H21" s="88" t="s">
        <v>148</v>
      </c>
      <c r="I21" s="84">
        <v>3</v>
      </c>
      <c r="J21" s="88" t="s">
        <v>148</v>
      </c>
      <c r="K21" s="84">
        <v>3</v>
      </c>
      <c r="L21" s="88"/>
      <c r="M21" s="84">
        <v>3</v>
      </c>
      <c r="N21" s="88"/>
      <c r="O21" s="84">
        <v>3</v>
      </c>
      <c r="P21" s="88" t="s">
        <v>148</v>
      </c>
      <c r="Q21" s="84">
        <v>3</v>
      </c>
      <c r="R21" s="88" t="s">
        <v>163</v>
      </c>
      <c r="S21" s="84">
        <v>3</v>
      </c>
      <c r="T21" s="88" t="s">
        <v>182</v>
      </c>
      <c r="U21" s="84">
        <v>3</v>
      </c>
      <c r="V21" s="88" t="s">
        <v>163</v>
      </c>
      <c r="W21" s="84">
        <v>3</v>
      </c>
      <c r="X21" s="88" t="s">
        <v>148</v>
      </c>
      <c r="Y21" s="84">
        <v>3</v>
      </c>
      <c r="Z21" s="88" t="s">
        <v>148</v>
      </c>
      <c r="AA21" s="84">
        <v>3</v>
      </c>
      <c r="AB21" s="88" t="s">
        <v>148</v>
      </c>
    </row>
    <row r="22" spans="1:28">
      <c r="A22" s="84">
        <v>4</v>
      </c>
      <c r="B22" s="88"/>
      <c r="C22" s="84">
        <v>4</v>
      </c>
      <c r="D22" s="88"/>
      <c r="E22" s="84">
        <v>4</v>
      </c>
      <c r="F22" s="88"/>
      <c r="G22" s="84">
        <v>4</v>
      </c>
      <c r="H22" s="88" t="s">
        <v>147</v>
      </c>
      <c r="I22" s="84">
        <v>4</v>
      </c>
      <c r="J22" s="88"/>
      <c r="K22" s="84">
        <v>4</v>
      </c>
      <c r="L22" s="88"/>
      <c r="M22" s="84"/>
      <c r="N22" s="88"/>
      <c r="O22" s="84">
        <v>4</v>
      </c>
      <c r="P22" s="88"/>
      <c r="Q22" s="84">
        <v>4</v>
      </c>
      <c r="R22" s="88"/>
      <c r="S22" s="84">
        <v>4</v>
      </c>
      <c r="T22" s="88" t="s">
        <v>148</v>
      </c>
      <c r="U22" s="84">
        <v>4</v>
      </c>
      <c r="V22" s="88"/>
      <c r="W22" s="84">
        <v>4</v>
      </c>
      <c r="X22" s="88"/>
      <c r="Y22" s="84">
        <v>4</v>
      </c>
      <c r="Z22" s="88"/>
      <c r="AA22" s="84">
        <v>4</v>
      </c>
      <c r="AB22" s="88" t="s">
        <v>147</v>
      </c>
    </row>
    <row r="23" spans="1:28">
      <c r="A23" s="84"/>
      <c r="B23" s="88"/>
      <c r="C23" s="84"/>
      <c r="D23" s="88"/>
      <c r="E23" s="84"/>
      <c r="F23" s="88"/>
      <c r="G23" s="84">
        <v>5</v>
      </c>
      <c r="H23" s="88"/>
      <c r="I23" s="84"/>
      <c r="J23" s="88"/>
      <c r="K23" s="84">
        <v>5</v>
      </c>
      <c r="L23" s="88"/>
      <c r="M23" s="84"/>
      <c r="N23" s="88"/>
      <c r="O23" s="84"/>
      <c r="P23" s="88"/>
      <c r="Q23" s="84"/>
      <c r="R23" s="88"/>
      <c r="S23" s="84">
        <v>5</v>
      </c>
      <c r="T23" s="88"/>
      <c r="U23" s="84"/>
      <c r="V23" s="88"/>
      <c r="W23" s="84"/>
      <c r="X23" s="88"/>
      <c r="Y23" s="84"/>
      <c r="Z23" s="88"/>
      <c r="AA23" s="84">
        <v>5</v>
      </c>
      <c r="AB23" s="88"/>
    </row>
    <row r="24" spans="1:28">
      <c r="A24" s="84"/>
      <c r="B24" s="88"/>
      <c r="C24" s="84"/>
      <c r="D24" s="88"/>
      <c r="E24" s="84"/>
      <c r="F24" s="88"/>
      <c r="G24" s="84"/>
      <c r="H24" s="88"/>
      <c r="I24" s="84"/>
      <c r="J24" s="88"/>
      <c r="K24" s="84"/>
      <c r="L24" s="88"/>
      <c r="M24" s="84"/>
      <c r="N24" s="88"/>
      <c r="O24" s="84"/>
      <c r="P24" s="88"/>
      <c r="Q24" s="84"/>
      <c r="R24" s="88"/>
      <c r="S24" s="84"/>
      <c r="T24" s="88"/>
      <c r="U24" s="84"/>
      <c r="V24" s="88"/>
      <c r="W24" s="84"/>
      <c r="X24" s="88"/>
      <c r="Y24" s="84"/>
      <c r="Z24" s="88"/>
      <c r="AA24" s="84"/>
      <c r="AB24" s="88"/>
    </row>
    <row r="25" spans="1:28">
      <c r="A25" s="84"/>
      <c r="B25" s="90"/>
      <c r="C25" s="84"/>
      <c r="D25" s="90"/>
      <c r="E25" s="84"/>
      <c r="F25" s="90"/>
      <c r="G25" s="84"/>
      <c r="H25" s="90"/>
      <c r="I25" s="84"/>
      <c r="J25" s="90"/>
      <c r="K25" s="84"/>
      <c r="L25" s="90"/>
      <c r="M25" s="84"/>
      <c r="N25" s="90"/>
      <c r="O25" s="84"/>
      <c r="P25" s="90"/>
      <c r="Q25" s="84"/>
      <c r="R25" s="90"/>
      <c r="S25" s="84"/>
      <c r="T25" s="90"/>
      <c r="U25" s="84"/>
      <c r="V25" s="90"/>
      <c r="W25" s="84"/>
      <c r="X25" s="90"/>
      <c r="Y25" s="84"/>
      <c r="Z25" s="90"/>
      <c r="AA25" s="84"/>
      <c r="AB25" s="90"/>
    </row>
    <row r="27" spans="1:28">
      <c r="A27" s="84"/>
      <c r="B27" s="86" t="s">
        <v>204</v>
      </c>
      <c r="C27" s="85"/>
      <c r="D27" s="86" t="s">
        <v>190</v>
      </c>
      <c r="E27" s="85"/>
      <c r="F27" s="86" t="s">
        <v>196</v>
      </c>
      <c r="G27" s="85"/>
      <c r="H27" s="86" t="s">
        <v>200</v>
      </c>
      <c r="I27" s="85"/>
      <c r="J27" s="86" t="s">
        <v>203</v>
      </c>
      <c r="K27" s="85"/>
      <c r="L27" s="86" t="s">
        <v>205</v>
      </c>
      <c r="M27" s="85"/>
      <c r="N27" s="86" t="s">
        <v>206</v>
      </c>
    </row>
    <row r="28" spans="1:28">
      <c r="A28" s="84">
        <v>6</v>
      </c>
      <c r="B28" s="87" t="s">
        <v>187</v>
      </c>
      <c r="C28" s="84">
        <v>9</v>
      </c>
      <c r="D28" s="87" t="s">
        <v>192</v>
      </c>
      <c r="E28" s="84">
        <v>4</v>
      </c>
      <c r="F28" s="87" t="s">
        <v>197</v>
      </c>
      <c r="G28" s="84">
        <v>4</v>
      </c>
      <c r="H28" s="87" t="s">
        <v>201</v>
      </c>
      <c r="I28" s="84">
        <v>3</v>
      </c>
      <c r="J28" s="87" t="s">
        <v>167</v>
      </c>
      <c r="K28" s="84">
        <v>4</v>
      </c>
      <c r="L28" s="87" t="s">
        <v>167</v>
      </c>
      <c r="M28" s="84">
        <v>4</v>
      </c>
      <c r="N28" s="93"/>
    </row>
    <row r="29" spans="1:28">
      <c r="A29" s="84">
        <v>2</v>
      </c>
      <c r="B29" s="88" t="s">
        <v>188</v>
      </c>
      <c r="C29" s="84">
        <v>2</v>
      </c>
      <c r="D29" s="88" t="s">
        <v>191</v>
      </c>
      <c r="E29" s="84">
        <v>2</v>
      </c>
      <c r="F29" s="88" t="s">
        <v>198</v>
      </c>
      <c r="G29" s="84">
        <v>2</v>
      </c>
      <c r="H29" s="88" t="s">
        <v>202</v>
      </c>
      <c r="I29" s="84">
        <v>2</v>
      </c>
      <c r="J29" s="88" t="s">
        <v>148</v>
      </c>
      <c r="K29" s="84">
        <v>2</v>
      </c>
      <c r="L29" s="88" t="s">
        <v>170</v>
      </c>
      <c r="M29" s="84">
        <v>2</v>
      </c>
      <c r="N29" s="88" t="s">
        <v>207</v>
      </c>
    </row>
    <row r="30" spans="1:28">
      <c r="A30" s="84">
        <v>3</v>
      </c>
      <c r="B30" s="88" t="s">
        <v>189</v>
      </c>
      <c r="C30" s="84">
        <v>3</v>
      </c>
      <c r="D30" s="88" t="s">
        <v>145</v>
      </c>
      <c r="E30" s="84">
        <v>3</v>
      </c>
      <c r="F30" s="88" t="s">
        <v>199</v>
      </c>
      <c r="G30" s="84">
        <v>3</v>
      </c>
      <c r="H30" s="88" t="s">
        <v>148</v>
      </c>
      <c r="I30" s="84">
        <v>3</v>
      </c>
      <c r="J30" s="88"/>
      <c r="K30" s="84">
        <v>3</v>
      </c>
      <c r="L30" s="88" t="s">
        <v>148</v>
      </c>
      <c r="M30" s="84">
        <v>3</v>
      </c>
      <c r="N30" s="88" t="s">
        <v>148</v>
      </c>
    </row>
    <row r="31" spans="1:28">
      <c r="A31" s="84">
        <v>4</v>
      </c>
      <c r="B31" s="88" t="s">
        <v>148</v>
      </c>
      <c r="C31" s="84">
        <v>4</v>
      </c>
      <c r="D31" s="88" t="s">
        <v>193</v>
      </c>
      <c r="E31" s="84">
        <v>4</v>
      </c>
      <c r="F31" s="88"/>
      <c r="G31" s="84">
        <v>4</v>
      </c>
      <c r="H31" s="88"/>
      <c r="I31" s="84"/>
      <c r="J31" s="88"/>
      <c r="K31" s="84">
        <v>4</v>
      </c>
      <c r="L31" s="88"/>
      <c r="M31" s="84">
        <v>4</v>
      </c>
      <c r="N31" s="88"/>
    </row>
    <row r="32" spans="1:28">
      <c r="A32" s="84">
        <v>5</v>
      </c>
      <c r="B32" s="88" t="s">
        <v>147</v>
      </c>
      <c r="C32" s="84">
        <v>5</v>
      </c>
      <c r="D32" s="88" t="s">
        <v>268</v>
      </c>
      <c r="E32" s="84"/>
      <c r="F32" s="88"/>
      <c r="G32" s="84"/>
      <c r="H32" s="88"/>
      <c r="I32" s="84"/>
      <c r="J32" s="88"/>
      <c r="K32" s="84"/>
      <c r="L32" s="88"/>
      <c r="M32" s="84"/>
      <c r="N32" s="88"/>
    </row>
    <row r="33" spans="1:14">
      <c r="A33" s="84">
        <v>6</v>
      </c>
      <c r="B33" s="88"/>
      <c r="C33" s="84">
        <v>6</v>
      </c>
      <c r="D33" s="88" t="s">
        <v>146</v>
      </c>
      <c r="E33" s="84"/>
      <c r="F33" s="88"/>
      <c r="G33" s="84"/>
      <c r="H33" s="88"/>
      <c r="I33" s="84"/>
      <c r="J33" s="88"/>
      <c r="K33" s="84"/>
      <c r="L33" s="88"/>
      <c r="M33" s="84"/>
      <c r="N33" s="88"/>
    </row>
    <row r="34" spans="1:14">
      <c r="A34" s="84"/>
      <c r="B34" s="88"/>
      <c r="C34" s="84">
        <v>7</v>
      </c>
      <c r="D34" s="88" t="s">
        <v>194</v>
      </c>
      <c r="E34" s="84"/>
      <c r="F34" s="88"/>
      <c r="G34" s="84"/>
      <c r="H34" s="88"/>
      <c r="I34" s="84"/>
      <c r="J34" s="88"/>
      <c r="K34" s="84"/>
      <c r="L34" s="88"/>
      <c r="M34" s="84"/>
      <c r="N34" s="88"/>
    </row>
    <row r="35" spans="1:14">
      <c r="A35" s="84"/>
      <c r="B35" s="88"/>
      <c r="C35" s="84">
        <v>8</v>
      </c>
      <c r="D35" s="88" t="s">
        <v>195</v>
      </c>
      <c r="E35" s="84"/>
      <c r="F35" s="88"/>
      <c r="G35" s="84"/>
      <c r="H35" s="88"/>
      <c r="I35" s="84"/>
      <c r="J35" s="88"/>
      <c r="K35" s="84"/>
      <c r="L35" s="88"/>
      <c r="M35" s="84"/>
      <c r="N35" s="88"/>
    </row>
    <row r="36" spans="1:14">
      <c r="A36" s="84"/>
      <c r="B36" s="88"/>
      <c r="C36" s="84">
        <v>9</v>
      </c>
      <c r="D36" s="88"/>
      <c r="E36" s="84"/>
      <c r="F36" s="88"/>
      <c r="G36" s="84"/>
      <c r="H36" s="88"/>
      <c r="I36" s="84"/>
      <c r="J36" s="88"/>
      <c r="K36" s="84"/>
      <c r="L36" s="88"/>
      <c r="M36" s="84"/>
      <c r="N36" s="88"/>
    </row>
    <row r="37" spans="1:14">
      <c r="A37" s="84"/>
      <c r="B37" s="90"/>
      <c r="C37" s="84"/>
      <c r="D37" s="90"/>
      <c r="E37" s="84"/>
      <c r="F37" s="90"/>
      <c r="G37" s="84"/>
      <c r="H37" s="90"/>
      <c r="I37" s="84"/>
      <c r="J37" s="90"/>
      <c r="K37" s="84"/>
      <c r="L37" s="90"/>
      <c r="M37" s="84"/>
      <c r="N37" s="90"/>
    </row>
    <row r="38" spans="1:14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>
      <c r="A39" s="84"/>
      <c r="B39" s="86" t="s">
        <v>208</v>
      </c>
      <c r="C39" s="84"/>
      <c r="D39" s="86" t="s">
        <v>209</v>
      </c>
    </row>
    <row r="40" spans="1:14">
      <c r="A40" s="84">
        <v>5</v>
      </c>
      <c r="B40" s="87" t="s">
        <v>210</v>
      </c>
      <c r="C40" s="84">
        <v>5</v>
      </c>
      <c r="D40" s="87" t="s">
        <v>213</v>
      </c>
    </row>
    <row r="41" spans="1:14">
      <c r="A41" s="84">
        <v>2</v>
      </c>
      <c r="B41" s="88" t="s">
        <v>211</v>
      </c>
      <c r="C41" s="84">
        <v>2</v>
      </c>
      <c r="D41" s="88" t="s">
        <v>214</v>
      </c>
    </row>
    <row r="42" spans="1:14">
      <c r="A42" s="84">
        <v>3</v>
      </c>
      <c r="B42" s="88" t="s">
        <v>212</v>
      </c>
      <c r="C42" s="84">
        <v>3</v>
      </c>
      <c r="D42" s="88" t="s">
        <v>170</v>
      </c>
    </row>
    <row r="43" spans="1:14">
      <c r="A43" s="84">
        <v>4</v>
      </c>
      <c r="B43" s="88" t="s">
        <v>148</v>
      </c>
      <c r="C43" s="84">
        <v>4</v>
      </c>
      <c r="D43" s="88" t="s">
        <v>215</v>
      </c>
    </row>
    <row r="44" spans="1:14">
      <c r="A44" s="84">
        <v>5</v>
      </c>
      <c r="B44" s="88"/>
      <c r="C44" s="84">
        <v>5</v>
      </c>
      <c r="D44" s="88"/>
    </row>
    <row r="45" spans="1:14">
      <c r="A45" s="84"/>
      <c r="B45" s="88"/>
      <c r="C45" s="84"/>
      <c r="D45" s="88"/>
    </row>
    <row r="46" spans="1:14">
      <c r="A46" s="84"/>
      <c r="B46" s="88"/>
      <c r="C46" s="84"/>
      <c r="D46" s="88"/>
    </row>
    <row r="47" spans="1:14">
      <c r="A47" s="84"/>
      <c r="B47" s="90"/>
      <c r="C47" s="84"/>
      <c r="D47" s="90"/>
    </row>
    <row r="49" spans="1:14">
      <c r="A49" s="84"/>
      <c r="B49" s="86" t="s">
        <v>216</v>
      </c>
      <c r="C49" s="85"/>
      <c r="D49" s="86" t="s">
        <v>217</v>
      </c>
      <c r="E49" s="85"/>
      <c r="F49" s="86" t="s">
        <v>218</v>
      </c>
      <c r="G49" s="85"/>
      <c r="H49" s="86" t="s">
        <v>219</v>
      </c>
      <c r="I49" s="85"/>
      <c r="J49" s="86" t="s">
        <v>220</v>
      </c>
      <c r="K49" s="85"/>
      <c r="L49" s="86" t="s">
        <v>221</v>
      </c>
      <c r="M49" s="84"/>
      <c r="N49" s="84"/>
    </row>
    <row r="50" spans="1:14">
      <c r="A50" s="84">
        <v>10</v>
      </c>
      <c r="B50" s="87" t="s">
        <v>143</v>
      </c>
      <c r="C50" s="84">
        <v>5</v>
      </c>
      <c r="D50" s="87" t="s">
        <v>223</v>
      </c>
      <c r="E50" s="84">
        <v>5</v>
      </c>
      <c r="F50" s="87" t="s">
        <v>167</v>
      </c>
      <c r="G50" s="84">
        <v>6</v>
      </c>
      <c r="H50" s="87" t="s">
        <v>192</v>
      </c>
      <c r="I50" s="84">
        <v>6</v>
      </c>
      <c r="J50" s="87"/>
      <c r="K50" s="84">
        <v>7</v>
      </c>
      <c r="L50" s="87" t="s">
        <v>167</v>
      </c>
      <c r="M50" s="84"/>
      <c r="N50" s="84"/>
    </row>
    <row r="51" spans="1:14">
      <c r="A51" s="84">
        <v>2</v>
      </c>
      <c r="B51" s="88" t="s">
        <v>192</v>
      </c>
      <c r="C51" s="84">
        <v>2</v>
      </c>
      <c r="D51" s="88" t="s">
        <v>201</v>
      </c>
      <c r="E51" s="84">
        <v>2</v>
      </c>
      <c r="F51" s="88" t="s">
        <v>170</v>
      </c>
      <c r="G51" s="84">
        <v>2</v>
      </c>
      <c r="H51" s="88" t="s">
        <v>224</v>
      </c>
      <c r="I51" s="84">
        <v>2</v>
      </c>
      <c r="J51" s="88"/>
      <c r="K51" s="84">
        <v>2</v>
      </c>
      <c r="L51" s="88" t="s">
        <v>170</v>
      </c>
      <c r="M51" s="84"/>
      <c r="N51" s="84"/>
    </row>
    <row r="52" spans="1:14">
      <c r="A52" s="84">
        <v>3</v>
      </c>
      <c r="B52" s="88" t="s">
        <v>191</v>
      </c>
      <c r="C52" s="84">
        <v>3</v>
      </c>
      <c r="D52" s="88" t="s">
        <v>202</v>
      </c>
      <c r="E52" s="84">
        <v>3</v>
      </c>
      <c r="F52" s="88" t="s">
        <v>215</v>
      </c>
      <c r="G52" s="84">
        <v>3</v>
      </c>
      <c r="H52" s="88" t="s">
        <v>191</v>
      </c>
      <c r="I52" s="84">
        <v>3</v>
      </c>
      <c r="J52" s="88"/>
      <c r="K52" s="84">
        <v>3</v>
      </c>
      <c r="L52" s="88" t="s">
        <v>215</v>
      </c>
      <c r="M52" s="84"/>
      <c r="N52" s="84"/>
    </row>
    <row r="53" spans="1:14">
      <c r="A53" s="84">
        <v>4</v>
      </c>
      <c r="B53" s="88" t="s">
        <v>145</v>
      </c>
      <c r="C53" s="84">
        <v>4</v>
      </c>
      <c r="D53" s="88" t="s">
        <v>148</v>
      </c>
      <c r="E53" s="84">
        <v>4</v>
      </c>
      <c r="F53" s="88" t="s">
        <v>148</v>
      </c>
      <c r="G53" s="84">
        <v>4</v>
      </c>
      <c r="H53" s="88" t="s">
        <v>145</v>
      </c>
      <c r="I53" s="84">
        <v>4</v>
      </c>
      <c r="J53" s="88"/>
      <c r="K53" s="84">
        <v>4</v>
      </c>
      <c r="L53" s="88" t="s">
        <v>214</v>
      </c>
      <c r="M53" s="84"/>
      <c r="N53" s="84"/>
    </row>
    <row r="54" spans="1:14">
      <c r="A54" s="84">
        <v>5</v>
      </c>
      <c r="B54" s="88" t="s">
        <v>193</v>
      </c>
      <c r="C54" s="84">
        <v>5</v>
      </c>
      <c r="D54" s="88"/>
      <c r="E54" s="84">
        <v>5</v>
      </c>
      <c r="F54" s="88"/>
      <c r="G54" s="84">
        <v>5</v>
      </c>
      <c r="H54" s="88" t="s">
        <v>148</v>
      </c>
      <c r="I54" s="84">
        <v>5</v>
      </c>
      <c r="J54" s="88"/>
      <c r="K54" s="84">
        <v>5</v>
      </c>
      <c r="L54" s="88" t="s">
        <v>213</v>
      </c>
      <c r="M54" s="84"/>
      <c r="N54" s="84"/>
    </row>
    <row r="55" spans="1:14">
      <c r="A55" s="84">
        <v>6</v>
      </c>
      <c r="B55" s="88" t="s">
        <v>222</v>
      </c>
      <c r="C55" s="84"/>
      <c r="D55" s="88"/>
      <c r="E55" s="84"/>
      <c r="F55" s="88"/>
      <c r="G55" s="84"/>
      <c r="H55" s="88"/>
      <c r="I55" s="84">
        <v>6</v>
      </c>
      <c r="J55" s="88"/>
      <c r="K55" s="84">
        <v>6</v>
      </c>
      <c r="L55" s="88" t="s">
        <v>148</v>
      </c>
      <c r="M55" s="84"/>
      <c r="N55" s="84"/>
    </row>
    <row r="56" spans="1:14">
      <c r="A56" s="84">
        <v>7</v>
      </c>
      <c r="B56" s="88" t="s">
        <v>146</v>
      </c>
      <c r="C56" s="84"/>
      <c r="D56" s="88"/>
      <c r="E56" s="84"/>
      <c r="F56" s="88"/>
      <c r="G56" s="84"/>
      <c r="H56" s="88"/>
      <c r="I56" s="84"/>
      <c r="J56" s="88"/>
      <c r="K56" s="84">
        <v>7</v>
      </c>
      <c r="L56" s="88"/>
      <c r="M56" s="84"/>
      <c r="N56" s="84"/>
    </row>
    <row r="57" spans="1:14">
      <c r="A57" s="84">
        <v>8</v>
      </c>
      <c r="B57" s="88" t="s">
        <v>194</v>
      </c>
      <c r="C57" s="84"/>
      <c r="D57" s="88"/>
      <c r="E57" s="84"/>
      <c r="F57" s="88"/>
      <c r="G57" s="84"/>
      <c r="H57" s="88"/>
      <c r="I57" s="84"/>
      <c r="J57" s="88"/>
      <c r="K57" s="84"/>
      <c r="L57" s="88"/>
      <c r="M57" s="84"/>
      <c r="N57" s="84"/>
    </row>
    <row r="58" spans="1:14">
      <c r="A58" s="84">
        <v>9</v>
      </c>
      <c r="B58" s="88" t="s">
        <v>195</v>
      </c>
      <c r="C58" s="84"/>
      <c r="D58" s="88"/>
      <c r="E58" s="84"/>
      <c r="F58" s="88"/>
      <c r="G58" s="84"/>
      <c r="H58" s="88"/>
      <c r="I58" s="84"/>
      <c r="J58" s="88"/>
      <c r="K58" s="84"/>
      <c r="L58" s="88"/>
      <c r="M58" s="84"/>
      <c r="N58" s="84"/>
    </row>
    <row r="59" spans="1:14">
      <c r="A59" s="84">
        <v>10</v>
      </c>
      <c r="B59" s="88"/>
      <c r="C59" s="84"/>
      <c r="D59" s="88"/>
      <c r="E59" s="84"/>
      <c r="F59" s="88"/>
      <c r="G59" s="84"/>
      <c r="H59" s="88"/>
      <c r="I59" s="84"/>
      <c r="J59" s="88"/>
      <c r="K59" s="84"/>
      <c r="L59" s="88"/>
      <c r="M59" s="84"/>
      <c r="N59" s="84"/>
    </row>
    <row r="60" spans="1:14">
      <c r="A60" s="84" t="s">
        <v>113</v>
      </c>
      <c r="B60" s="88"/>
      <c r="C60" s="84"/>
      <c r="D60" s="88"/>
      <c r="E60" s="84"/>
      <c r="F60" s="88"/>
      <c r="G60" s="84"/>
      <c r="H60" s="88"/>
      <c r="I60" s="84"/>
      <c r="J60" s="88"/>
      <c r="K60" s="84"/>
      <c r="L60" s="88"/>
      <c r="M60" s="84"/>
      <c r="N60" s="84"/>
    </row>
    <row r="61" spans="1:14">
      <c r="A61" s="84"/>
      <c r="B61" s="88"/>
      <c r="C61" s="84"/>
      <c r="D61" s="88"/>
      <c r="E61" s="84"/>
      <c r="F61" s="88"/>
      <c r="G61" s="84"/>
      <c r="H61" s="88"/>
      <c r="I61" s="84"/>
      <c r="J61" s="88"/>
      <c r="K61" s="84"/>
      <c r="L61" s="88"/>
      <c r="M61" s="84"/>
      <c r="N61" s="84"/>
    </row>
    <row r="62" spans="1:14">
      <c r="A62" s="84"/>
      <c r="B62" s="90"/>
      <c r="C62" s="84"/>
      <c r="D62" s="90"/>
      <c r="E62" s="84"/>
      <c r="F62" s="90"/>
      <c r="G62" s="84"/>
      <c r="H62" s="90"/>
      <c r="I62" s="84"/>
      <c r="J62" s="90"/>
      <c r="K62" s="84"/>
      <c r="L62" s="90"/>
      <c r="M62" s="84"/>
      <c r="N62" s="84"/>
    </row>
    <row r="64" spans="1:14">
      <c r="A64" s="84"/>
      <c r="B64" s="86" t="s">
        <v>228</v>
      </c>
      <c r="C64" s="85"/>
      <c r="D64" s="86" t="s">
        <v>225</v>
      </c>
      <c r="E64" s="85"/>
      <c r="F64" s="86" t="s">
        <v>229</v>
      </c>
      <c r="G64" s="85"/>
      <c r="H64" s="86" t="s">
        <v>226</v>
      </c>
      <c r="I64" s="85"/>
      <c r="J64" s="86" t="s">
        <v>230</v>
      </c>
      <c r="K64" s="85"/>
      <c r="L64" s="86" t="s">
        <v>227</v>
      </c>
      <c r="M64" s="84"/>
    </row>
    <row r="65" spans="1:13">
      <c r="A65" s="84">
        <v>10</v>
      </c>
      <c r="B65" s="87" t="s">
        <v>143</v>
      </c>
      <c r="C65" s="84">
        <v>5</v>
      </c>
      <c r="D65" s="87" t="s">
        <v>223</v>
      </c>
      <c r="E65" s="84">
        <v>5</v>
      </c>
      <c r="F65" s="87" t="s">
        <v>167</v>
      </c>
      <c r="G65" s="84">
        <v>6</v>
      </c>
      <c r="H65" s="87" t="s">
        <v>192</v>
      </c>
      <c r="I65" s="84">
        <v>6</v>
      </c>
      <c r="J65" s="87"/>
      <c r="K65" s="84">
        <v>7</v>
      </c>
      <c r="L65" s="87" t="s">
        <v>167</v>
      </c>
      <c r="M65" s="84"/>
    </row>
    <row r="66" spans="1:13">
      <c r="A66" s="84">
        <v>2</v>
      </c>
      <c r="B66" s="88" t="s">
        <v>192</v>
      </c>
      <c r="C66" s="84">
        <v>2</v>
      </c>
      <c r="D66" s="88" t="s">
        <v>201</v>
      </c>
      <c r="E66" s="84">
        <v>2</v>
      </c>
      <c r="F66" s="88" t="s">
        <v>170</v>
      </c>
      <c r="G66" s="84">
        <v>2</v>
      </c>
      <c r="H66" s="88" t="s">
        <v>224</v>
      </c>
      <c r="I66" s="84">
        <v>2</v>
      </c>
      <c r="J66" s="88"/>
      <c r="K66" s="84">
        <v>2</v>
      </c>
      <c r="L66" s="88" t="s">
        <v>170</v>
      </c>
      <c r="M66" s="84"/>
    </row>
    <row r="67" spans="1:13">
      <c r="A67" s="84">
        <v>3</v>
      </c>
      <c r="B67" s="88" t="s">
        <v>191</v>
      </c>
      <c r="C67" s="84">
        <v>3</v>
      </c>
      <c r="D67" s="88" t="s">
        <v>202</v>
      </c>
      <c r="E67" s="84">
        <v>3</v>
      </c>
      <c r="F67" s="88" t="s">
        <v>215</v>
      </c>
      <c r="G67" s="84">
        <v>3</v>
      </c>
      <c r="H67" s="88" t="s">
        <v>191</v>
      </c>
      <c r="I67" s="84">
        <v>3</v>
      </c>
      <c r="J67" s="88"/>
      <c r="K67" s="84">
        <v>3</v>
      </c>
      <c r="L67" s="88" t="s">
        <v>215</v>
      </c>
      <c r="M67" s="84"/>
    </row>
    <row r="68" spans="1:13">
      <c r="A68" s="84">
        <v>4</v>
      </c>
      <c r="B68" s="88" t="s">
        <v>145</v>
      </c>
      <c r="C68" s="84">
        <v>4</v>
      </c>
      <c r="D68" s="88" t="s">
        <v>148</v>
      </c>
      <c r="E68" s="84">
        <v>4</v>
      </c>
      <c r="F68" s="88" t="s">
        <v>148</v>
      </c>
      <c r="G68" s="84">
        <v>4</v>
      </c>
      <c r="H68" s="88" t="s">
        <v>145</v>
      </c>
      <c r="I68" s="84">
        <v>4</v>
      </c>
      <c r="J68" s="88"/>
      <c r="K68" s="84">
        <v>4</v>
      </c>
      <c r="L68" s="88" t="s">
        <v>214</v>
      </c>
      <c r="M68" s="84"/>
    </row>
    <row r="69" spans="1:13">
      <c r="A69" s="84">
        <v>5</v>
      </c>
      <c r="B69" s="88" t="s">
        <v>193</v>
      </c>
      <c r="C69" s="84">
        <v>5</v>
      </c>
      <c r="D69" s="88"/>
      <c r="E69" s="84">
        <v>5</v>
      </c>
      <c r="F69" s="88"/>
      <c r="G69" s="84">
        <v>5</v>
      </c>
      <c r="H69" s="88" t="s">
        <v>148</v>
      </c>
      <c r="I69" s="84">
        <v>5</v>
      </c>
      <c r="J69" s="88"/>
      <c r="K69" s="84">
        <v>5</v>
      </c>
      <c r="L69" s="88" t="s">
        <v>213</v>
      </c>
      <c r="M69" s="84"/>
    </row>
    <row r="70" spans="1:13">
      <c r="A70" s="84">
        <v>6</v>
      </c>
      <c r="B70" s="88" t="s">
        <v>222</v>
      </c>
      <c r="C70" s="84"/>
      <c r="D70" s="88"/>
      <c r="E70" s="84"/>
      <c r="F70" s="88"/>
      <c r="G70" s="84"/>
      <c r="H70" s="88"/>
      <c r="I70" s="84">
        <v>6</v>
      </c>
      <c r="J70" s="88"/>
      <c r="K70" s="84">
        <v>6</v>
      </c>
      <c r="L70" s="88" t="s">
        <v>148</v>
      </c>
      <c r="M70" s="84"/>
    </row>
    <row r="71" spans="1:13">
      <c r="A71" s="84">
        <v>7</v>
      </c>
      <c r="B71" s="88" t="s">
        <v>146</v>
      </c>
      <c r="C71" s="84"/>
      <c r="D71" s="88"/>
      <c r="E71" s="84"/>
      <c r="F71" s="88"/>
      <c r="G71" s="84"/>
      <c r="H71" s="88"/>
      <c r="I71" s="84"/>
      <c r="J71" s="88"/>
      <c r="K71" s="84">
        <v>7</v>
      </c>
      <c r="L71" s="88"/>
      <c r="M71" s="84"/>
    </row>
    <row r="72" spans="1:13">
      <c r="A72" s="84">
        <v>8</v>
      </c>
      <c r="B72" s="88" t="s">
        <v>194</v>
      </c>
      <c r="C72" s="84"/>
      <c r="D72" s="88"/>
      <c r="E72" s="84"/>
      <c r="F72" s="88"/>
      <c r="G72" s="84"/>
      <c r="H72" s="88"/>
      <c r="I72" s="84"/>
      <c r="J72" s="88"/>
      <c r="K72" s="84"/>
      <c r="L72" s="88"/>
      <c r="M72" s="84"/>
    </row>
    <row r="73" spans="1:13">
      <c r="A73" s="84">
        <v>9</v>
      </c>
      <c r="B73" s="88" t="s">
        <v>195</v>
      </c>
      <c r="C73" s="84"/>
      <c r="D73" s="88"/>
      <c r="E73" s="84"/>
      <c r="F73" s="88"/>
      <c r="G73" s="84"/>
      <c r="H73" s="88"/>
      <c r="I73" s="84"/>
      <c r="J73" s="88"/>
      <c r="K73" s="84"/>
      <c r="L73" s="88"/>
      <c r="M73" s="84"/>
    </row>
    <row r="74" spans="1:13">
      <c r="A74" s="84">
        <v>10</v>
      </c>
      <c r="B74" s="88"/>
      <c r="C74" s="84"/>
      <c r="D74" s="88"/>
      <c r="E74" s="84"/>
      <c r="F74" s="88"/>
      <c r="G74" s="84"/>
      <c r="H74" s="88"/>
      <c r="I74" s="84"/>
      <c r="J74" s="88"/>
      <c r="K74" s="84"/>
      <c r="L74" s="88"/>
      <c r="M74" s="84"/>
    </row>
    <row r="75" spans="1:13">
      <c r="A75" s="84" t="s">
        <v>113</v>
      </c>
      <c r="B75" s="88"/>
      <c r="C75" s="84"/>
      <c r="D75" s="88"/>
      <c r="E75" s="84"/>
      <c r="F75" s="88"/>
      <c r="G75" s="84"/>
      <c r="H75" s="88"/>
      <c r="I75" s="84"/>
      <c r="J75" s="88"/>
      <c r="K75" s="84"/>
      <c r="L75" s="88"/>
      <c r="M75" s="84"/>
    </row>
    <row r="76" spans="1:13">
      <c r="A76" s="84"/>
      <c r="B76" s="88"/>
      <c r="C76" s="84"/>
      <c r="D76" s="88"/>
      <c r="E76" s="84"/>
      <c r="F76" s="88"/>
      <c r="G76" s="84"/>
      <c r="H76" s="88"/>
      <c r="I76" s="84"/>
      <c r="J76" s="88"/>
      <c r="K76" s="84"/>
      <c r="L76" s="88"/>
      <c r="M76" s="84"/>
    </row>
    <row r="77" spans="1:13">
      <c r="A77" s="84"/>
      <c r="B77" s="90"/>
      <c r="C77" s="84"/>
      <c r="D77" s="90"/>
      <c r="E77" s="84"/>
      <c r="F77" s="90"/>
      <c r="G77" s="84"/>
      <c r="H77" s="90"/>
      <c r="I77" s="84"/>
      <c r="J77" s="90"/>
      <c r="K77" s="84"/>
      <c r="L77" s="90"/>
      <c r="M77" s="84"/>
    </row>
    <row r="79" spans="1:13">
      <c r="A79" s="84"/>
      <c r="B79" s="86" t="s">
        <v>231</v>
      </c>
      <c r="C79" s="85"/>
      <c r="D79" s="86" t="s">
        <v>232</v>
      </c>
      <c r="E79" s="85"/>
      <c r="F79" s="86" t="s">
        <v>233</v>
      </c>
      <c r="G79" s="85"/>
      <c r="H79" s="86" t="s">
        <v>234</v>
      </c>
      <c r="I79" s="85"/>
      <c r="J79" s="86" t="s">
        <v>235</v>
      </c>
      <c r="K79" s="85"/>
      <c r="L79" s="86" t="s">
        <v>236</v>
      </c>
      <c r="M79" s="84"/>
    </row>
    <row r="80" spans="1:13">
      <c r="A80" s="84">
        <v>10</v>
      </c>
      <c r="B80" s="87" t="s">
        <v>143</v>
      </c>
      <c r="C80" s="84">
        <v>5</v>
      </c>
      <c r="D80" s="87" t="s">
        <v>223</v>
      </c>
      <c r="E80" s="84">
        <v>5</v>
      </c>
      <c r="F80" s="87" t="s">
        <v>167</v>
      </c>
      <c r="G80" s="84">
        <v>6</v>
      </c>
      <c r="H80" s="87" t="s">
        <v>192</v>
      </c>
      <c r="I80" s="84">
        <v>6</v>
      </c>
      <c r="J80" s="87"/>
      <c r="K80" s="84">
        <v>7</v>
      </c>
      <c r="L80" s="87" t="s">
        <v>167</v>
      </c>
      <c r="M80" s="84"/>
    </row>
    <row r="81" spans="1:13">
      <c r="A81" s="84">
        <v>2</v>
      </c>
      <c r="B81" s="88" t="s">
        <v>192</v>
      </c>
      <c r="C81" s="84">
        <v>2</v>
      </c>
      <c r="D81" s="88" t="s">
        <v>201</v>
      </c>
      <c r="E81" s="84">
        <v>2</v>
      </c>
      <c r="F81" s="88" t="s">
        <v>170</v>
      </c>
      <c r="G81" s="84">
        <v>2</v>
      </c>
      <c r="H81" s="88" t="s">
        <v>224</v>
      </c>
      <c r="I81" s="84">
        <v>2</v>
      </c>
      <c r="J81" s="88"/>
      <c r="K81" s="84">
        <v>2</v>
      </c>
      <c r="L81" s="88" t="s">
        <v>170</v>
      </c>
      <c r="M81" s="84"/>
    </row>
    <row r="82" spans="1:13">
      <c r="A82" s="84">
        <v>3</v>
      </c>
      <c r="B82" s="88" t="s">
        <v>191</v>
      </c>
      <c r="C82" s="84">
        <v>3</v>
      </c>
      <c r="D82" s="88" t="s">
        <v>202</v>
      </c>
      <c r="E82" s="84">
        <v>3</v>
      </c>
      <c r="F82" s="88" t="s">
        <v>215</v>
      </c>
      <c r="G82" s="84">
        <v>3</v>
      </c>
      <c r="H82" s="88" t="s">
        <v>191</v>
      </c>
      <c r="I82" s="84">
        <v>3</v>
      </c>
      <c r="J82" s="88"/>
      <c r="K82" s="84">
        <v>3</v>
      </c>
      <c r="L82" s="88" t="s">
        <v>215</v>
      </c>
      <c r="M82" s="84"/>
    </row>
    <row r="83" spans="1:13">
      <c r="A83" s="84">
        <v>4</v>
      </c>
      <c r="B83" s="88" t="s">
        <v>145</v>
      </c>
      <c r="C83" s="84">
        <v>4</v>
      </c>
      <c r="D83" s="88" t="s">
        <v>148</v>
      </c>
      <c r="E83" s="84">
        <v>4</v>
      </c>
      <c r="F83" s="88" t="s">
        <v>148</v>
      </c>
      <c r="G83" s="84">
        <v>4</v>
      </c>
      <c r="H83" s="88" t="s">
        <v>145</v>
      </c>
      <c r="I83" s="84">
        <v>4</v>
      </c>
      <c r="J83" s="88"/>
      <c r="K83" s="84">
        <v>4</v>
      </c>
      <c r="L83" s="88" t="s">
        <v>214</v>
      </c>
      <c r="M83" s="84"/>
    </row>
    <row r="84" spans="1:13">
      <c r="A84" s="84">
        <v>5</v>
      </c>
      <c r="B84" s="88" t="s">
        <v>193</v>
      </c>
      <c r="C84" s="84">
        <v>5</v>
      </c>
      <c r="D84" s="88"/>
      <c r="E84" s="84">
        <v>5</v>
      </c>
      <c r="F84" s="88"/>
      <c r="G84" s="84">
        <v>5</v>
      </c>
      <c r="H84" s="88" t="s">
        <v>148</v>
      </c>
      <c r="I84" s="84">
        <v>5</v>
      </c>
      <c r="J84" s="88"/>
      <c r="K84" s="84">
        <v>5</v>
      </c>
      <c r="L84" s="88" t="s">
        <v>213</v>
      </c>
      <c r="M84" s="84"/>
    </row>
    <row r="85" spans="1:13">
      <c r="A85" s="84">
        <v>6</v>
      </c>
      <c r="B85" s="88" t="s">
        <v>222</v>
      </c>
      <c r="C85" s="84"/>
      <c r="D85" s="88"/>
      <c r="E85" s="84"/>
      <c r="F85" s="88"/>
      <c r="G85" s="84"/>
      <c r="H85" s="88"/>
      <c r="I85" s="84">
        <v>6</v>
      </c>
      <c r="J85" s="88"/>
      <c r="K85" s="84">
        <v>6</v>
      </c>
      <c r="L85" s="88" t="s">
        <v>148</v>
      </c>
      <c r="M85" s="84"/>
    </row>
    <row r="86" spans="1:13">
      <c r="A86" s="84">
        <v>7</v>
      </c>
      <c r="B86" s="88" t="s">
        <v>146</v>
      </c>
      <c r="C86" s="84"/>
      <c r="D86" s="88"/>
      <c r="E86" s="84"/>
      <c r="F86" s="88"/>
      <c r="G86" s="84"/>
      <c r="H86" s="88"/>
      <c r="I86" s="84"/>
      <c r="J86" s="88"/>
      <c r="K86" s="84">
        <v>7</v>
      </c>
      <c r="L86" s="88"/>
      <c r="M86" s="84"/>
    </row>
    <row r="87" spans="1:13">
      <c r="A87" s="84">
        <v>8</v>
      </c>
      <c r="B87" s="88" t="s">
        <v>194</v>
      </c>
      <c r="C87" s="84"/>
      <c r="D87" s="88"/>
      <c r="E87" s="84"/>
      <c r="F87" s="88"/>
      <c r="G87" s="84"/>
      <c r="H87" s="88"/>
      <c r="I87" s="84"/>
      <c r="J87" s="88"/>
      <c r="K87" s="84"/>
      <c r="L87" s="88"/>
      <c r="M87" s="84"/>
    </row>
    <row r="88" spans="1:13">
      <c r="A88" s="84">
        <v>9</v>
      </c>
      <c r="B88" s="88" t="s">
        <v>195</v>
      </c>
      <c r="C88" s="84"/>
      <c r="D88" s="88"/>
      <c r="E88" s="84"/>
      <c r="F88" s="88"/>
      <c r="G88" s="84"/>
      <c r="H88" s="88"/>
      <c r="I88" s="84"/>
      <c r="J88" s="88"/>
      <c r="K88" s="84"/>
      <c r="L88" s="88"/>
      <c r="M88" s="84"/>
    </row>
    <row r="89" spans="1:13">
      <c r="A89" s="84">
        <v>10</v>
      </c>
      <c r="B89" s="88"/>
      <c r="C89" s="84"/>
      <c r="D89" s="88"/>
      <c r="E89" s="84"/>
      <c r="F89" s="88"/>
      <c r="G89" s="84"/>
      <c r="H89" s="88"/>
      <c r="I89" s="84"/>
      <c r="J89" s="88"/>
      <c r="K89" s="84"/>
      <c r="L89" s="88"/>
      <c r="M89" s="84"/>
    </row>
    <row r="90" spans="1:13">
      <c r="A90" s="84" t="s">
        <v>113</v>
      </c>
      <c r="B90" s="88"/>
      <c r="C90" s="84"/>
      <c r="D90" s="88"/>
      <c r="E90" s="84"/>
      <c r="F90" s="88"/>
      <c r="G90" s="84"/>
      <c r="H90" s="88"/>
      <c r="I90" s="84"/>
      <c r="J90" s="88"/>
      <c r="K90" s="84"/>
      <c r="L90" s="88"/>
      <c r="M90" s="84"/>
    </row>
    <row r="91" spans="1:13">
      <c r="A91" s="84"/>
      <c r="B91" s="88"/>
      <c r="C91" s="84"/>
      <c r="D91" s="88"/>
      <c r="E91" s="84"/>
      <c r="F91" s="88"/>
      <c r="G91" s="84"/>
      <c r="H91" s="88"/>
      <c r="I91" s="84"/>
      <c r="J91" s="88"/>
      <c r="K91" s="84"/>
      <c r="L91" s="88"/>
      <c r="M91" s="84"/>
    </row>
    <row r="92" spans="1:13">
      <c r="A92" s="84"/>
      <c r="B92" s="90"/>
      <c r="C92" s="84"/>
      <c r="D92" s="90"/>
      <c r="E92" s="84"/>
      <c r="F92" s="90"/>
      <c r="G92" s="84"/>
      <c r="H92" s="90"/>
      <c r="I92" s="84"/>
      <c r="J92" s="90"/>
      <c r="K92" s="84"/>
      <c r="L92" s="90"/>
      <c r="M92" s="84"/>
    </row>
    <row r="94" spans="1:13">
      <c r="A94" s="84"/>
      <c r="B94" s="86" t="s">
        <v>237</v>
      </c>
      <c r="C94" s="85"/>
      <c r="D94" s="86" t="s">
        <v>238</v>
      </c>
      <c r="E94" s="85"/>
      <c r="F94" s="86" t="s">
        <v>239</v>
      </c>
      <c r="G94" s="85"/>
      <c r="H94" s="86" t="s">
        <v>240</v>
      </c>
      <c r="I94" s="85"/>
      <c r="J94" s="86" t="s">
        <v>241</v>
      </c>
      <c r="K94" s="85"/>
      <c r="L94" s="86" t="s">
        <v>242</v>
      </c>
      <c r="M94" s="84"/>
    </row>
    <row r="95" spans="1:13">
      <c r="A95" s="84">
        <v>10</v>
      </c>
      <c r="B95" s="87" t="s">
        <v>143</v>
      </c>
      <c r="C95" s="84">
        <v>5</v>
      </c>
      <c r="D95" s="87" t="s">
        <v>223</v>
      </c>
      <c r="E95" s="84">
        <v>5</v>
      </c>
      <c r="F95" s="87" t="s">
        <v>167</v>
      </c>
      <c r="G95" s="84">
        <v>6</v>
      </c>
      <c r="H95" s="87" t="s">
        <v>192</v>
      </c>
      <c r="I95" s="84">
        <v>6</v>
      </c>
      <c r="J95" s="87"/>
      <c r="K95" s="84">
        <v>7</v>
      </c>
      <c r="L95" s="87" t="s">
        <v>167</v>
      </c>
      <c r="M95" s="84"/>
    </row>
    <row r="96" spans="1:13">
      <c r="A96" s="84">
        <v>2</v>
      </c>
      <c r="B96" s="88" t="s">
        <v>192</v>
      </c>
      <c r="C96" s="84">
        <v>2</v>
      </c>
      <c r="D96" s="88" t="s">
        <v>201</v>
      </c>
      <c r="E96" s="84">
        <v>2</v>
      </c>
      <c r="F96" s="88" t="s">
        <v>170</v>
      </c>
      <c r="G96" s="84">
        <v>2</v>
      </c>
      <c r="H96" s="88" t="s">
        <v>224</v>
      </c>
      <c r="I96" s="84">
        <v>2</v>
      </c>
      <c r="J96" s="88"/>
      <c r="K96" s="84">
        <v>2</v>
      </c>
      <c r="L96" s="88" t="s">
        <v>170</v>
      </c>
      <c r="M96" s="84"/>
    </row>
    <row r="97" spans="1:23">
      <c r="A97" s="84">
        <v>3</v>
      </c>
      <c r="B97" s="88" t="s">
        <v>191</v>
      </c>
      <c r="C97" s="84">
        <v>3</v>
      </c>
      <c r="D97" s="88" t="s">
        <v>202</v>
      </c>
      <c r="E97" s="84">
        <v>3</v>
      </c>
      <c r="F97" s="88" t="s">
        <v>215</v>
      </c>
      <c r="G97" s="84">
        <v>3</v>
      </c>
      <c r="H97" s="88" t="s">
        <v>191</v>
      </c>
      <c r="I97" s="84">
        <v>3</v>
      </c>
      <c r="J97" s="88"/>
      <c r="K97" s="84">
        <v>3</v>
      </c>
      <c r="L97" s="88" t="s">
        <v>215</v>
      </c>
      <c r="M97" s="84"/>
    </row>
    <row r="98" spans="1:23">
      <c r="A98" s="84">
        <v>4</v>
      </c>
      <c r="B98" s="88" t="s">
        <v>145</v>
      </c>
      <c r="C98" s="84">
        <v>4</v>
      </c>
      <c r="D98" s="88" t="s">
        <v>148</v>
      </c>
      <c r="E98" s="84">
        <v>4</v>
      </c>
      <c r="F98" s="88" t="s">
        <v>148</v>
      </c>
      <c r="G98" s="84">
        <v>4</v>
      </c>
      <c r="H98" s="88" t="s">
        <v>145</v>
      </c>
      <c r="I98" s="84">
        <v>4</v>
      </c>
      <c r="J98" s="88"/>
      <c r="K98" s="84">
        <v>4</v>
      </c>
      <c r="L98" s="88" t="s">
        <v>214</v>
      </c>
      <c r="M98" s="84"/>
    </row>
    <row r="99" spans="1:23">
      <c r="A99" s="84">
        <v>5</v>
      </c>
      <c r="B99" s="88" t="s">
        <v>193</v>
      </c>
      <c r="C99" s="84">
        <v>5</v>
      </c>
      <c r="D99" s="88"/>
      <c r="E99" s="84">
        <v>5</v>
      </c>
      <c r="F99" s="88"/>
      <c r="G99" s="84">
        <v>5</v>
      </c>
      <c r="H99" s="88" t="s">
        <v>148</v>
      </c>
      <c r="I99" s="84">
        <v>5</v>
      </c>
      <c r="J99" s="88"/>
      <c r="K99" s="84">
        <v>5</v>
      </c>
      <c r="L99" s="88" t="s">
        <v>213</v>
      </c>
      <c r="M99" s="84"/>
    </row>
    <row r="100" spans="1:23">
      <c r="A100" s="84">
        <v>6</v>
      </c>
      <c r="B100" s="88" t="s">
        <v>222</v>
      </c>
      <c r="C100" s="84"/>
      <c r="D100" s="88"/>
      <c r="E100" s="84"/>
      <c r="F100" s="88"/>
      <c r="G100" s="84"/>
      <c r="H100" s="88"/>
      <c r="I100" s="84">
        <v>6</v>
      </c>
      <c r="J100" s="88"/>
      <c r="K100" s="84">
        <v>6</v>
      </c>
      <c r="L100" s="88" t="s">
        <v>148</v>
      </c>
      <c r="M100" s="84"/>
    </row>
    <row r="101" spans="1:23">
      <c r="A101" s="84">
        <v>7</v>
      </c>
      <c r="B101" s="88" t="s">
        <v>146</v>
      </c>
      <c r="C101" s="84"/>
      <c r="D101" s="88"/>
      <c r="E101" s="84"/>
      <c r="F101" s="88"/>
      <c r="G101" s="84"/>
      <c r="H101" s="88"/>
      <c r="I101" s="84"/>
      <c r="J101" s="88"/>
      <c r="K101" s="84">
        <v>7</v>
      </c>
      <c r="L101" s="88"/>
      <c r="M101" s="84"/>
    </row>
    <row r="102" spans="1:23">
      <c r="A102" s="84">
        <v>8</v>
      </c>
      <c r="B102" s="88" t="s">
        <v>194</v>
      </c>
      <c r="C102" s="84"/>
      <c r="D102" s="88"/>
      <c r="E102" s="84"/>
      <c r="F102" s="88"/>
      <c r="G102" s="84"/>
      <c r="H102" s="88"/>
      <c r="I102" s="84"/>
      <c r="J102" s="88"/>
      <c r="K102" s="84"/>
      <c r="L102" s="88"/>
      <c r="M102" s="84"/>
    </row>
    <row r="103" spans="1:23">
      <c r="A103" s="84">
        <v>9</v>
      </c>
      <c r="B103" s="88" t="s">
        <v>195</v>
      </c>
      <c r="C103" s="84"/>
      <c r="D103" s="88"/>
      <c r="E103" s="84"/>
      <c r="F103" s="88"/>
      <c r="G103" s="84"/>
      <c r="H103" s="88"/>
      <c r="I103" s="84"/>
      <c r="J103" s="88"/>
      <c r="K103" s="84"/>
      <c r="L103" s="88"/>
      <c r="M103" s="84"/>
    </row>
    <row r="104" spans="1:23">
      <c r="A104" s="84">
        <v>10</v>
      </c>
      <c r="B104" s="88"/>
      <c r="C104" s="84"/>
      <c r="D104" s="88"/>
      <c r="E104" s="84"/>
      <c r="F104" s="88"/>
      <c r="G104" s="84"/>
      <c r="H104" s="88"/>
      <c r="I104" s="84"/>
      <c r="J104" s="88"/>
      <c r="K104" s="84"/>
      <c r="L104" s="88"/>
      <c r="M104" s="84"/>
    </row>
    <row r="105" spans="1:23">
      <c r="A105" s="84" t="s">
        <v>113</v>
      </c>
      <c r="B105" s="88"/>
      <c r="C105" s="84"/>
      <c r="D105" s="88"/>
      <c r="E105" s="84"/>
      <c r="F105" s="88"/>
      <c r="G105" s="84"/>
      <c r="H105" s="88"/>
      <c r="I105" s="84"/>
      <c r="J105" s="88"/>
      <c r="K105" s="84"/>
      <c r="L105" s="88"/>
      <c r="M105" s="84"/>
    </row>
    <row r="106" spans="1:23">
      <c r="A106" s="84"/>
      <c r="B106" s="88"/>
      <c r="C106" s="84"/>
      <c r="D106" s="88"/>
      <c r="E106" s="84"/>
      <c r="F106" s="88"/>
      <c r="G106" s="84"/>
      <c r="H106" s="88"/>
      <c r="I106" s="84"/>
      <c r="J106" s="88"/>
      <c r="K106" s="84"/>
      <c r="L106" s="88"/>
      <c r="M106" s="84"/>
    </row>
    <row r="107" spans="1:23">
      <c r="A107" s="84"/>
      <c r="B107" s="90"/>
      <c r="C107" s="84"/>
      <c r="D107" s="90"/>
      <c r="E107" s="84"/>
      <c r="F107" s="90"/>
      <c r="G107" s="84"/>
      <c r="H107" s="90"/>
      <c r="I107" s="84"/>
      <c r="J107" s="90"/>
      <c r="K107" s="84"/>
      <c r="L107" s="90"/>
      <c r="M107" s="84"/>
    </row>
    <row r="109" spans="1:23">
      <c r="B109" s="86" t="s">
        <v>243</v>
      </c>
      <c r="C109" s="85"/>
      <c r="D109" s="86" t="s">
        <v>244</v>
      </c>
      <c r="E109" s="85"/>
      <c r="F109" s="86" t="s">
        <v>245</v>
      </c>
      <c r="G109" s="85"/>
      <c r="H109" s="86" t="s">
        <v>246</v>
      </c>
      <c r="I109" s="85"/>
      <c r="J109" s="86" t="s">
        <v>247</v>
      </c>
      <c r="K109" s="85"/>
      <c r="L109" s="86" t="s">
        <v>248</v>
      </c>
      <c r="M109" s="85"/>
      <c r="N109" s="86" t="s">
        <v>249</v>
      </c>
      <c r="P109" s="86" t="s">
        <v>259</v>
      </c>
      <c r="Q109" s="85"/>
      <c r="R109" s="86" t="s">
        <v>260</v>
      </c>
      <c r="S109" s="85"/>
      <c r="T109" s="86" t="s">
        <v>261</v>
      </c>
      <c r="U109" s="85"/>
      <c r="V109" s="86" t="s">
        <v>262</v>
      </c>
      <c r="W109" s="85"/>
    </row>
    <row r="110" spans="1:23">
      <c r="A110" s="84">
        <v>3</v>
      </c>
      <c r="B110" s="87" t="s">
        <v>120</v>
      </c>
      <c r="C110" s="84">
        <v>11</v>
      </c>
      <c r="D110" s="87"/>
      <c r="E110" s="84">
        <v>5</v>
      </c>
      <c r="F110" s="87" t="s">
        <v>250</v>
      </c>
      <c r="G110" s="84">
        <v>4</v>
      </c>
      <c r="H110" s="87"/>
      <c r="I110" s="84">
        <v>3</v>
      </c>
      <c r="J110" s="87" t="s">
        <v>251</v>
      </c>
      <c r="K110" s="84">
        <v>5</v>
      </c>
      <c r="L110" s="87" t="s">
        <v>253</v>
      </c>
      <c r="M110" s="84">
        <v>5</v>
      </c>
      <c r="N110" s="87" t="s">
        <v>257</v>
      </c>
      <c r="O110" s="84">
        <v>5</v>
      </c>
      <c r="P110" s="87" t="s">
        <v>263</v>
      </c>
      <c r="Q110" s="84">
        <v>4</v>
      </c>
      <c r="R110" s="87" t="s">
        <v>263</v>
      </c>
      <c r="S110" s="84">
        <v>6</v>
      </c>
      <c r="T110" s="87" t="s">
        <v>257</v>
      </c>
      <c r="U110" s="84">
        <v>3</v>
      </c>
      <c r="V110" s="87" t="s">
        <v>267</v>
      </c>
    </row>
    <row r="111" spans="1:23">
      <c r="A111" s="84">
        <v>2</v>
      </c>
      <c r="B111" s="88" t="s">
        <v>121</v>
      </c>
      <c r="C111" s="84">
        <v>2</v>
      </c>
      <c r="D111" s="88"/>
      <c r="E111" s="84">
        <v>2</v>
      </c>
      <c r="F111" s="88" t="s">
        <v>665</v>
      </c>
      <c r="G111" s="84">
        <v>2</v>
      </c>
      <c r="H111" s="88"/>
      <c r="I111" s="84">
        <v>2</v>
      </c>
      <c r="J111" s="88" t="s">
        <v>252</v>
      </c>
      <c r="K111" s="84">
        <v>2</v>
      </c>
      <c r="L111" s="88" t="s">
        <v>254</v>
      </c>
      <c r="M111" s="84">
        <v>2</v>
      </c>
      <c r="N111" s="88" t="s">
        <v>170</v>
      </c>
      <c r="O111" s="84">
        <v>2</v>
      </c>
      <c r="P111" s="88" t="s">
        <v>264</v>
      </c>
      <c r="Q111" s="84">
        <v>2</v>
      </c>
      <c r="R111" s="88" t="s">
        <v>170</v>
      </c>
      <c r="S111" s="84">
        <v>2</v>
      </c>
      <c r="T111" s="88" t="s">
        <v>170</v>
      </c>
      <c r="U111" s="84">
        <v>2</v>
      </c>
      <c r="V111" s="88" t="s">
        <v>266</v>
      </c>
    </row>
    <row r="112" spans="1:23">
      <c r="A112" s="84">
        <v>3</v>
      </c>
      <c r="B112" s="88"/>
      <c r="C112" s="84">
        <v>3</v>
      </c>
      <c r="D112" s="88"/>
      <c r="E112" s="84">
        <v>3</v>
      </c>
      <c r="F112" s="88"/>
      <c r="G112" s="84">
        <v>3</v>
      </c>
      <c r="H112" s="88"/>
      <c r="I112" s="84">
        <v>3</v>
      </c>
      <c r="J112" s="88"/>
      <c r="K112" s="84">
        <v>3</v>
      </c>
      <c r="L112" s="88" t="s">
        <v>255</v>
      </c>
      <c r="M112" s="84">
        <v>3</v>
      </c>
      <c r="N112" s="88" t="s">
        <v>258</v>
      </c>
      <c r="O112" s="84">
        <v>3</v>
      </c>
      <c r="P112" s="88" t="s">
        <v>265</v>
      </c>
      <c r="Q112" s="84">
        <v>3</v>
      </c>
      <c r="R112" s="88" t="s">
        <v>148</v>
      </c>
      <c r="S112" s="84">
        <v>3</v>
      </c>
      <c r="T112" s="88" t="s">
        <v>258</v>
      </c>
      <c r="U112" s="84">
        <v>3</v>
      </c>
      <c r="V112" s="88"/>
    </row>
    <row r="113" spans="1:22">
      <c r="A113" s="84"/>
      <c r="B113" s="88"/>
      <c r="C113" s="84">
        <v>4</v>
      </c>
      <c r="D113" s="88"/>
      <c r="E113" s="84">
        <v>4</v>
      </c>
      <c r="F113" s="88"/>
      <c r="G113" s="84">
        <v>4</v>
      </c>
      <c r="H113" s="88"/>
      <c r="I113" s="84"/>
      <c r="J113" s="88"/>
      <c r="K113" s="84">
        <v>4</v>
      </c>
      <c r="L113" s="88" t="s">
        <v>256</v>
      </c>
      <c r="M113" s="84">
        <v>4</v>
      </c>
      <c r="N113" s="88" t="s">
        <v>148</v>
      </c>
      <c r="O113" s="84">
        <v>4</v>
      </c>
      <c r="P113" s="88" t="s">
        <v>148</v>
      </c>
      <c r="Q113" s="84">
        <v>4</v>
      </c>
      <c r="R113" s="88"/>
      <c r="S113" s="84">
        <v>4</v>
      </c>
      <c r="T113" s="88" t="s">
        <v>666</v>
      </c>
      <c r="U113" s="84"/>
      <c r="V113" s="88"/>
    </row>
    <row r="114" spans="1:22">
      <c r="A114" s="84"/>
      <c r="B114" s="88"/>
      <c r="C114" s="84">
        <v>5</v>
      </c>
      <c r="D114" s="88"/>
      <c r="E114" s="84">
        <v>5</v>
      </c>
      <c r="F114" s="88"/>
      <c r="G114" s="84"/>
      <c r="H114" s="88"/>
      <c r="I114" s="84"/>
      <c r="J114" s="88"/>
      <c r="K114" s="84">
        <v>5</v>
      </c>
      <c r="L114" s="88"/>
      <c r="M114" s="84">
        <v>5</v>
      </c>
      <c r="N114" s="88"/>
      <c r="O114" s="84">
        <v>5</v>
      </c>
      <c r="P114" s="88"/>
      <c r="Q114" s="84"/>
      <c r="R114" s="88"/>
      <c r="S114" s="84">
        <v>5</v>
      </c>
      <c r="T114" s="88"/>
      <c r="U114" s="84"/>
      <c r="V114" s="88"/>
    </row>
    <row r="115" spans="1:22">
      <c r="A115" s="84"/>
      <c r="B115" s="88"/>
      <c r="C115" s="84">
        <v>6</v>
      </c>
      <c r="D115" s="88"/>
      <c r="E115" s="84"/>
      <c r="F115" s="88"/>
      <c r="G115" s="84"/>
      <c r="H115" s="88"/>
      <c r="I115" s="84"/>
      <c r="J115" s="88"/>
      <c r="K115" s="84"/>
      <c r="L115" s="88"/>
      <c r="M115" s="84"/>
      <c r="N115" s="88"/>
      <c r="O115" s="84"/>
      <c r="P115" s="88"/>
      <c r="Q115" s="84"/>
      <c r="R115" s="88"/>
      <c r="S115" s="84">
        <v>6</v>
      </c>
      <c r="T115" s="88"/>
      <c r="U115" s="84"/>
      <c r="V115" s="88"/>
    </row>
    <row r="116" spans="1:22">
      <c r="A116" s="84"/>
      <c r="B116" s="88"/>
      <c r="C116" s="84">
        <v>7</v>
      </c>
      <c r="D116" s="88"/>
      <c r="E116" s="84"/>
      <c r="F116" s="88"/>
      <c r="G116" s="84"/>
      <c r="H116" s="88"/>
      <c r="I116" s="84"/>
      <c r="J116" s="88"/>
      <c r="K116" s="84"/>
      <c r="L116" s="88"/>
      <c r="M116" s="84"/>
      <c r="N116" s="88"/>
      <c r="O116" s="84"/>
      <c r="P116" s="88"/>
      <c r="Q116" s="84"/>
      <c r="R116" s="88"/>
      <c r="S116" s="84"/>
      <c r="T116" s="88"/>
      <c r="U116" s="84"/>
      <c r="V116" s="88"/>
    </row>
    <row r="117" spans="1:22">
      <c r="A117" s="84"/>
      <c r="B117" s="88"/>
      <c r="C117" s="84">
        <v>8</v>
      </c>
      <c r="D117" s="88"/>
      <c r="E117" s="84"/>
      <c r="F117" s="88"/>
      <c r="G117" s="84"/>
      <c r="H117" s="88"/>
      <c r="I117" s="84"/>
      <c r="J117" s="88"/>
      <c r="K117" s="84"/>
      <c r="L117" s="88"/>
      <c r="M117" s="84"/>
      <c r="N117" s="88"/>
      <c r="O117" s="84"/>
      <c r="P117" s="88"/>
      <c r="Q117" s="84"/>
      <c r="R117" s="88"/>
      <c r="S117" s="84"/>
      <c r="T117" s="88"/>
      <c r="U117" s="84"/>
      <c r="V117" s="88"/>
    </row>
    <row r="118" spans="1:22">
      <c r="A118" s="84"/>
      <c r="B118" s="88"/>
      <c r="C118" s="84">
        <v>9</v>
      </c>
      <c r="D118" s="88"/>
      <c r="E118" s="84"/>
      <c r="F118" s="88"/>
      <c r="G118" s="84"/>
      <c r="H118" s="88"/>
      <c r="I118" s="84"/>
      <c r="J118" s="88"/>
      <c r="K118" s="84"/>
      <c r="L118" s="88"/>
      <c r="M118" s="84"/>
      <c r="N118" s="88"/>
      <c r="O118" s="84"/>
      <c r="P118" s="88"/>
      <c r="Q118" s="84"/>
      <c r="R118" s="88"/>
      <c r="S118" s="84"/>
      <c r="T118" s="88"/>
      <c r="U118" s="84"/>
      <c r="V118" s="88"/>
    </row>
    <row r="119" spans="1:22">
      <c r="A119" s="84"/>
      <c r="B119" s="88"/>
      <c r="C119" s="84">
        <v>10</v>
      </c>
      <c r="D119" s="88"/>
      <c r="E119" s="84"/>
      <c r="F119" s="88"/>
      <c r="G119" s="84"/>
      <c r="H119" s="88"/>
      <c r="I119" s="84"/>
      <c r="J119" s="88"/>
      <c r="K119" s="84"/>
      <c r="L119" s="88"/>
      <c r="M119" s="84"/>
      <c r="N119" s="88"/>
      <c r="O119" s="84"/>
      <c r="P119" s="88"/>
      <c r="Q119" s="84"/>
      <c r="R119" s="88"/>
      <c r="S119" s="84"/>
      <c r="T119" s="88"/>
      <c r="U119" s="84"/>
      <c r="V119" s="88"/>
    </row>
    <row r="120" spans="1:22">
      <c r="A120" s="84"/>
      <c r="B120" s="88"/>
      <c r="C120" s="84">
        <v>11</v>
      </c>
      <c r="D120" s="88"/>
      <c r="E120" s="84"/>
      <c r="F120" s="88"/>
      <c r="G120" s="84"/>
      <c r="H120" s="88"/>
      <c r="I120" s="84"/>
      <c r="J120" s="88"/>
      <c r="K120" s="84"/>
      <c r="L120" s="88"/>
      <c r="M120" s="84"/>
      <c r="N120" s="88"/>
      <c r="O120" s="84"/>
      <c r="P120" s="88"/>
      <c r="Q120" s="84"/>
      <c r="R120" s="88"/>
      <c r="S120" s="84"/>
      <c r="T120" s="88"/>
      <c r="U120" s="84"/>
      <c r="V120" s="88"/>
    </row>
    <row r="121" spans="1:22">
      <c r="A121" s="84"/>
      <c r="B121" s="88"/>
      <c r="C121" s="84"/>
      <c r="D121" s="88"/>
      <c r="E121" s="84"/>
      <c r="F121" s="88"/>
      <c r="G121" s="84"/>
      <c r="H121" s="88"/>
      <c r="I121" s="84"/>
      <c r="J121" s="88"/>
      <c r="K121" s="84"/>
      <c r="L121" s="88"/>
      <c r="M121" s="84"/>
      <c r="N121" s="88"/>
      <c r="O121" s="84"/>
      <c r="P121" s="88"/>
      <c r="Q121" s="84"/>
      <c r="R121" s="88"/>
      <c r="S121" s="84"/>
      <c r="T121" s="88"/>
      <c r="U121" s="84"/>
      <c r="V121" s="88"/>
    </row>
    <row r="122" spans="1:22">
      <c r="A122" s="84"/>
      <c r="B122" s="88"/>
      <c r="C122" s="84"/>
      <c r="D122" s="88"/>
      <c r="E122" s="84"/>
      <c r="F122" s="88"/>
      <c r="G122" s="84"/>
      <c r="H122" s="88"/>
      <c r="I122" s="84"/>
      <c r="J122" s="88"/>
      <c r="K122" s="84"/>
      <c r="L122" s="88"/>
      <c r="M122" s="84"/>
      <c r="N122" s="88"/>
      <c r="O122" s="84"/>
      <c r="P122" s="88"/>
      <c r="Q122" s="84"/>
      <c r="R122" s="88"/>
      <c r="S122" s="84"/>
      <c r="T122" s="88"/>
      <c r="U122" s="84"/>
      <c r="V122" s="88"/>
    </row>
    <row r="123" spans="1:22">
      <c r="A123" s="84"/>
      <c r="B123" s="90"/>
      <c r="C123" s="84"/>
      <c r="D123" s="90"/>
      <c r="E123" s="84"/>
      <c r="F123" s="90"/>
      <c r="G123" s="84"/>
      <c r="H123" s="90"/>
      <c r="I123" s="84"/>
      <c r="J123" s="90"/>
      <c r="K123" s="84"/>
      <c r="L123" s="90"/>
      <c r="M123" s="84"/>
      <c r="N123" s="90"/>
      <c r="O123" s="84"/>
      <c r="P123" s="90"/>
      <c r="Q123" s="84"/>
      <c r="R123" s="90"/>
      <c r="S123" s="84"/>
      <c r="T123" s="90"/>
      <c r="U123" s="84"/>
      <c r="V123" s="90"/>
    </row>
  </sheetData>
  <phoneticPr fontId="0" type="noConversion"/>
  <pageMargins left="0.75" right="0.75" top="1" bottom="1" header="0.5" footer="0.5"/>
  <pageSetup paperSize="3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English Units</vt:lpstr>
      <vt:lpstr>Metric Units</vt:lpstr>
      <vt:lpstr>S.I. Units</vt:lpstr>
      <vt:lpstr>CELL INFO</vt:lpstr>
      <vt:lpstr>'English Units'!Print_Area</vt:lpstr>
      <vt:lpstr>'Metric Units'!Print_Area</vt:lpstr>
      <vt:lpstr>'S.I. Units'!Print_Area</vt:lpstr>
    </vt:vector>
  </TitlesOfParts>
  <Manager/>
  <Company>Zeeco,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Burner Specification Form</dc:title>
  <dc:subject>Process Burners</dc:subject>
  <dc:creator/>
  <cp:keywords/>
  <dc:description>Root document for process burner selection and description.</dc:description>
  <cp:lastModifiedBy>Josh Wagner</cp:lastModifiedBy>
  <cp:lastPrinted>2004-04-05T14:46:43Z</cp:lastPrinted>
  <dcterms:created xsi:type="dcterms:W3CDTF">1997-06-25T19:13:01Z</dcterms:created>
  <dcterms:modified xsi:type="dcterms:W3CDTF">2024-04-22T16:11:46Z</dcterms:modified>
  <cp:category/>
</cp:coreProperties>
</file>